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6 211, 236, 241, 243 JN1573\Datapacks\R4\"/>
    </mc:Choice>
  </mc:AlternateContent>
  <xr:revisionPtr revIDLastSave="0" documentId="8_{5BB934FA-BEDD-484D-B8AB-20D0E24574D3}" xr6:coauthVersionLast="47" xr6:coauthVersionMax="47" xr10:uidLastSave="{00000000-0000-0000-0000-000000000000}"/>
  <bookViews>
    <workbookView xWindow="-120" yWindow="-120" windowWidth="29040" windowHeight="15720" tabRatio="953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5" i="47895"/>
  <c r="J17" i="47895"/>
  <c r="J21" i="47895"/>
  <c r="J16" i="47895" l="1"/>
  <c r="J8" i="47895"/>
  <c r="J19" i="47895"/>
  <c r="J15" i="47895"/>
  <c r="J11" i="47895"/>
  <c r="J7" i="47895"/>
  <c r="J22" i="47895"/>
  <c r="J6" i="47895"/>
  <c r="J3" i="47895"/>
  <c r="J20" i="47895"/>
  <c r="J12" i="47895"/>
  <c r="J4" i="47895"/>
  <c r="J14" i="47895"/>
  <c r="J13" i="47895"/>
  <c r="J10" i="47895"/>
  <c r="J9" i="47895"/>
  <c r="J18" i="47895"/>
  <c r="J24" i="47895"/>
  <c r="J25" i="47895"/>
  <c r="J23" i="47895" l="1"/>
  <c r="J26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C4771566-2CD8-4356-BD8E-861530AEEA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909378E-C8CB-4E0F-B4C9-6C6943208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6733B43-FBD9-4162-BE20-5F76CB2669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6AF9E8D0-789A-4DDB-9A4D-C06DF32372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BDCF4EF-86B7-40FF-9F90-5FE323A1ED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E575404C-D78F-45FA-A267-31931163C9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4286D80-34F6-4B3C-A126-077D5A4FF0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AFECD505-4722-47C2-989E-EE661F96FE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C6BFD65-8CB6-4EF0-B621-1385C1D71F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4A92071-DED7-48D4-91DC-DE79FA5E1C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6A2220E-8E59-4406-A764-C75A82FEF0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CD4DDC24-CEBB-4DFC-8CAC-2AF99269A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53E15FB-A739-4D4E-9E6C-050CD1D28D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7267544-7E8C-4A03-A1BD-E0F57E9E24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88F2D7C2-55BA-4DF4-8E69-F08BA1C7AC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7FD8F16C-E0FF-4CEF-A54E-F224CCE16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7E14EEF0-AE7D-44CA-A162-327EB68A10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70105950-9208-44E3-B353-7444291583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5878440-ECB9-4914-8935-22C3BD6907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338227AC-CCA5-46D8-A9DA-036917B65D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F587CCA9-6EA7-4826-B4BA-6EEAFC694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D883BF5D-E49A-4DC7-8762-D386086CAD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89466E48-1201-427A-946A-19E14ED61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8D761F51-E57D-4AF5-A9B3-0C90280188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6DE646DB-81A9-4A2E-BA7F-D2AD27DB86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4A5EE921-2C6A-4011-99EB-626A54AE6C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282534C9-EFA0-4D4C-A884-3B241BAC15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23206102-5466-4743-8EF9-FD3608EEB5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095DEC95-DA14-4E4C-A6DC-98FD33936E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0307AFA6-28FF-4324-AC8C-1C6EE79929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315CA5A7-B4C4-4AE3-946B-127E1E139F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0D4D51DB-CBE3-4CB5-852E-F3B5D598CC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D1EB4C7A-044E-49CF-97C4-9AC28DE21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3C845A02-CFDD-4855-ADB9-0E934D313C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9537FC71-0565-4C55-B8AF-1178C9D70E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D620996A-6C7E-433A-86EE-BFEE40EBB6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B5A6508-AA11-4EF4-ACB5-085D3E9A5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497BD043-3E60-46F2-B43B-5BB314CBA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2BA6B17C-4302-415F-AD71-C788CD959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A7B575EB-0556-468B-871C-9EA26FC43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6836D039-2C13-46FE-9EEB-B1245C342D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C6F6E565-229D-4DBE-B086-FD25DE3E07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94A51D62-CB69-4B23-83C8-38F05A64FB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952D24D8-33CB-4331-B62B-5DC619DE43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20070773-B7CA-4C84-835F-64D037F09B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20DFA71-63F1-4A89-81C4-A1E0AD641C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29A71AC9-F8A0-4747-B5E6-A4B253E1D4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4BEF98F1-55FB-416C-BE9C-E371E02C6C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17F38A36-11C4-4C59-9A76-F634D1649D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C354EC8B-0948-47EB-B4BE-14355FE3E9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275696FC-BF7D-4FB8-AA6F-504D986BEE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28AAF9C2-2E7D-441A-88DA-0A4AF83CBC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0F53179-9533-476B-B1B3-F9427FDF8D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0C2BE2C-51D9-4ACA-A38E-DABD1E5FF2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CC0FAE6C-0DF6-425A-AAE1-9EDF616E80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5D13379-27AB-42D4-8DC8-F9C76C2228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BD8C6148-E7AA-4D3C-953C-3A4B7CCD2D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EC59AD0E-A734-4528-AE3D-5374323319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FBF09CAE-474D-4142-A989-1E47AAA12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B2497413-2FE0-4CE1-B2E3-94622DA41D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F17B5B98-863C-4537-9019-078FF64213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630C1ABF-C1A9-4B3F-90E4-119F07A7C4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1F4493E7-293D-4028-9B06-70E9DDB288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A61A2E1F-46C2-4E74-ABD6-AFD36959D9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23BC697C-631E-48FF-8E59-6BBE524720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94053037-77BD-413B-ADD1-D0CBC6645A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1062D8A3-D333-4A35-910B-9361694C4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 xr:uid="{4E77F2E7-40D4-43B8-94C9-7A6584964D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49D96DCE-EBAC-40F9-B2C2-CEBD0766E6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2C5399C2-B155-4C82-B185-330B21D2B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102B9A0A-4604-453C-933E-D680495E90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 xr:uid="{E51EB41D-225D-4B1E-A717-10A6ABBD73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49D30F76-E83C-44A6-8B3B-2C45E205DE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A4A1DA7B-2742-4680-B4BA-15207293B2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0D55B6B4-1C38-4474-B4EB-4681FAE235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BF9FFDA0-09B3-4EBA-B711-C400BEF9D0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F84061F9-45AF-485C-94CA-5B2188474F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EFB23F03-BAD3-4AE0-9003-ECB220738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5A9F3A31-A661-4792-A6AE-77FA66AD9C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129886A8-F63E-4D1D-9C77-840A431F53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D57910C3-0F4A-4CBC-94C4-9892F8A985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C998F966-A5CA-4E8B-92B9-A1E7F67158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35B5DE4B-192C-4D07-B180-6EE4EED86B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0885BC74-A9EC-4C59-91B7-3DFC665E0D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D653E824-999F-4A21-BFD8-50DD9DA31E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AA643812-D127-409D-B7F4-FEB01329C5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C235174-EFBD-4878-8195-B6E9BFE867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 xr:uid="{432E13F4-74F2-4E4A-93A1-78277E7B7B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B2FDDD7F-629B-465C-8A09-D4216ABCD9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40F9F7B9-5611-43A5-A519-516D8EA27A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EA6CFF58-67E5-42F2-BB73-46298CFC60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AF09DFA0-DC89-4CC2-9CF7-D3D4025259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2E68211E-97A1-493D-841F-D971C5F80F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8BBE8C60-F21B-4089-BA63-7F153DCADB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C3ECA233-E716-48CB-9247-3CE567B066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08EA7B40-52B7-47C6-B33C-EAEE2C7512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6A422A32-F85F-44D9-89ED-2C3F6E5430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0A56BE88-186E-407A-940B-79F764C01B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AA61DE22-F3FC-475C-8450-F588551A30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816E7AF9-E06D-42A2-942A-A106BE01E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FBA7BF78-1666-425A-94F9-5FF333BB6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5BD4C47F-4F28-4AF2-A574-97917F6A7F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D2244E21-95D2-49C0-88DA-39D91C40A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151BDFE2-6F50-4397-BF4D-E939E11CC0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25467212-5657-4ABF-BD20-AF74E064B0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B6F733A1-E48B-4BB0-B3BC-7832BE5059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A83A7AF0-7502-4656-B4A4-7CC4026AE2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6977AF4A-5A6A-4CB0-AFC9-645727A060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A2AB95D4-A3D5-4DA7-9258-BC499ECA42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8DF8D017-D1D9-4804-9A6B-C0500E498A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C379E4BC-AF21-468A-8F65-BBA17A2DB7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970DCC9C-F6C2-44EF-93E0-7EF872FBCB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83174F52-F830-42B4-8022-8F69D3C8C0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D0B19213-56CA-4AA2-9BDA-4CB9E85C73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34FB9C93-32BF-452A-89B7-44B333F8A1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CC93292B-82A1-46E0-B27E-A26B0FF7E0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1E33F2F-18E5-4FDE-8ABD-75D22F9731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8B4F98A-A753-47F6-9B0E-A3175B4983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B0C0FC7-DE3F-485E-A37E-D306AADB00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2D5F20C-0C2C-41D1-9E9E-C03082500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71F14E7-033A-4C11-BE0C-3CA29BB29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C333C194-C1B3-44B9-864B-B7A8AD7B12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33C464C9-71D1-4E51-A19A-3331A70EB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A2ED1381-2CE1-48D8-8C65-0F10952493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EABAE14A-A935-4BDE-92FF-39E8C8F690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0EEDBFE0-6745-442C-8175-C23EBBFD4E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 xr:uid="{E52ABEE6-4DD3-4C5A-BA0D-226408C903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FD6CDE87-90FF-4CCB-BC62-FB75787029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C9E62148-439E-44B3-93D3-9786BA845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1EF95178-A238-42AA-A01D-5F89F35B90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E8B1C15A-7771-4064-ABD6-21EC00DF2A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FF84380D-59D2-47DC-A235-FCAA91B9AF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0383B64E-401B-45F2-9ED2-22609D5BA3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3FC14EC9-7FFD-45E0-968F-8713C94208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D0ECC10E-D918-4756-BBE9-6DE4173D07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3482452B-3C6F-479B-9CAD-B3C60483F3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83162F86-F6AE-4CD3-879F-BA632711E0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6F9E4569-19B4-4FA3-9E89-2924A21A87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91A2C584-7F5F-4890-BAB8-87BBB896EE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7A453FE7-6F33-49A7-9ADD-243D38EB95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855544C6-863E-469C-8AD4-1E802E358A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1335605B-DBF1-455C-AB6F-2EEDE3123A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3B386183-CBFB-4AFD-8823-84AD9F5D0D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7F6D0B06-C203-456E-9492-7955990E3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81409568-7124-48EB-9231-4B4184BB52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DDA1A305-D409-49E4-875B-4FFFCD8A79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AF943BFA-DAD0-477A-9613-4821ABF48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FF2DCFCC-7697-46EC-8CC4-35001ADB89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 xr:uid="{648FAC68-9D0F-4F44-B764-87129B2678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DC2C7F56-8909-4803-B6F9-7B5357B5A4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62E518F1-D7EB-4FA0-A779-7202E0D2E4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4E92844A-C0A8-4146-BB20-90D231ECBC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64D7C142-0448-4D5D-917B-ED3D596D75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4F720962-A756-4B12-B819-243CEB34A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DE26D87C-5222-4EC1-91C7-88849E9A9F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81F1EA78-66C0-4CCB-9888-F777D4B2CB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6EB172B5-E841-4AD2-A1C5-6B5C7A32F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69BDD093-C3D5-414C-87AF-FC9395693F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3119D248-82F2-4C8D-8D47-770400C71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236380B3-73B2-49DD-98FB-FF9D739758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1D104F6F-70DE-4DCC-A9B6-09BDBB6BA5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F87A6992-B190-4E9A-9A67-B1B2DFFDFB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EE4F9DBB-7411-451A-B14C-8840A90076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08C0C42F-A8A7-40C4-87FC-7CC3E1C815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4AC0B70E-7A12-4171-ABC3-D97CD07DBB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A7648B22-632B-4BEB-8D20-7DF2E24C71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E016B50B-C529-4B56-86B8-CE1718BE62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A2BEE9EE-FEB7-4E1A-909C-1A4F2842EC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11AEFF6B-DE66-449E-B182-E0E26B3604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1B74D3B9-F706-4BCB-8343-377B666C31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EE4EFA7E-30FD-46DB-9966-CA13CDF18E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EF26D804-26E4-4398-8643-E1002B1E5A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266A6DC4-A917-476E-A02C-FE50F9D3AD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9B8C0A88-97D8-4AEB-9418-78FF502D72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3347DDC2-E9C6-44AC-969D-76AE1C3DD9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01332CE1-15CD-4CB1-A350-4D74B4CC16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E73944D1-E252-473C-AE84-D511332E0F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8C797B38-5311-4140-9E99-8EE55D5AAE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 xr:uid="{9BE08284-5B92-49C6-A154-EC97BC6DE9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 xr:uid="{987C372E-ACD5-40E4-B6E1-6702D7DF5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9DE5489-C388-4563-A03F-4CDF74C485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C4690FA-6F34-42FC-B4DC-D99C33D358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3D92B418-921E-433D-BA01-B3DE5DB862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77BD02F1-9769-42D9-966F-737E0EE1C7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56961AA0-F002-45CD-82BF-F9C958C5C2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2E1D3BC8-431F-45D6-8326-5B36336BB9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2786B9C9-7F37-4C90-9965-49A0118D7F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47298164-F5A2-48C4-B3F3-16F11C8356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7EA945B-6F15-400D-9C5C-5F8B8E636C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6C0A1325-AEEC-4F66-B349-BF40AC45D1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BDBA2962-2989-45FC-8050-16EED0473D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67D4EE8A-E482-4D72-AF58-56B9AA3F5B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9355384-2CF0-4EEF-B78B-DEFEE55A27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B6D67D6A-6895-4F47-A0FF-87F6EEA8DE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CE2D111D-0767-42D3-9418-546AA67DAF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A69FD16F-839D-4CE1-87FD-ABA8918A1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9ED1AF2-C536-4BB1-B7BE-1622B414E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614D10B-4572-4C2A-B56A-2AA9BF6A7B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42701913-32D0-4428-877F-D094D01558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8870F8C3-C643-4A54-9000-F821385CE0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6424EE8E-160B-4C40-B98D-B1D0A8AAF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42985A6F-DFE5-46A1-92F5-68EB592E6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6CFBDEB7-0E6C-453B-BB08-8539356FBC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8D63363E-A616-4B63-B563-6C4F862EF3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C22D193-4CA2-45D3-8CDF-7EB80298D3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1CEE302-8360-46D6-B33E-34E4D11886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599CB8D-F79F-430C-B228-B8A62C2708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<sst xmlns="http://schemas.openxmlformats.org/spreadsheetml/2006/main" count="14280" uniqueCount="684">
  <si>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</si>
  <si>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</si>
  <si>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</si>
  <si>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</si>
  <si>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</si>
  <si>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</si>
  <si>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</si>
  <si>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</si>
  <si>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</si>
  <si>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</si>
  <si>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</si>
  <si>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</si>
  <si>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</si>
  <si>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</si>
  <si>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</si>
  <si>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</si>
  <si>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</si>
  <si>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</si>
  <si>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</si>
  <si>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</si>
  <si>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</si>
  <si>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</si>
  <si>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</si>
  <si>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</si>
  <si>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</si>
  <si>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</si>
  <si>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</si>
  <si>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</si>
  <si>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</si>
  <si>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</si>
  <si>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</si>
  <si>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</si>
  <si>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</si>
  <si>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</si>
  <si>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</si>
  <si>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</si>
  <si>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</si>
  <si>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</si>
  <si>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</si>
  <si>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</si>
  <si>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</si>
  <si>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</si>
  <si>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</si>
  <si>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</si>
  <si>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</si>
  <si>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</si>
  <si>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</si>
  <si>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</si>
  <si>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</si>
  <si>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</si>
  <si>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</si>
  <si>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</si>
  <si>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</si>
  <si>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</si>
  <si>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</si>
  <si>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</si>
  <si>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</si>
  <si>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</si>
  <si>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</si>
  <si>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</si>
  <si>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</si>
  <si>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</si>
  <si>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</si>
  <si>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</si>
  <si>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</si>
  <si>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</si>
  <si>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</si>
  <si>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</si>
  <si>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</si>
  <si>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</si>
  <si>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</si>
  <si>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</si>
  <si>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</si>
  <si>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</si>
  <si>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</si>
  <si>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</si>
  <si>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</si>
  <si>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</si>
  <si>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</si>
  <si>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</si>
  <si>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</si>
  <si>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</si>
  <si>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</si>
  <si>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</si>
  <si>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</si>
  <si>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</si>
  <si>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</si>
  <si>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</si>
  <si>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</si>
  <si>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</si>
  <si>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</si>
  <si>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</si>
  <si>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</si>
  <si>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</si>
  <si>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</si>
  <si>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</si>
  <si>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</si>
  <si>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</si>
  <si>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</si>
  <si>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</si>
  <si>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</si>
  <si>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</si>
  <si>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</si>
  <si>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</si>
  <si>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</si>
  <si>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</si>
  <si>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</si>
  <si>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</si>
  <si>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</si>
  <si>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</si>
  <si>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</si>
  <si>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</si>
  <si>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</si>
  <si>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</si>
  <si>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</si>
  <si>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</si>
  <si>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</si>
  <si>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</si>
  <si>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</si>
  <si>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</si>
  <si>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</si>
  <si>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</si>
  <si>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</si>
  <si>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</si>
  <si>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</si>
  <si>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</si>
  <si>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</si>
  <si>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</si>
  <si>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</si>
  <si>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</si>
  <si>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</si>
  <si>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</si>
  <si>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</si>
  <si>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</si>
  <si>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</si>
  <si>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</si>
  <si>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</si>
  <si>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</si>
  <si>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</si>
  <si>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</si>
  <si>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</si>
  <si>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</si>
  <si>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</si>
  <si>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</si>
  <si>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</si>
  <si>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</si>
  <si>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</si>
  <si>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</si>
  <si>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</si>
  <si>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</si>
  <si>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</si>
  <si>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</si>
  <si>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</si>
  <si>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</si>
  <si>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</si>
  <si>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</si>
  <si>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</si>
  <si>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</si>
  <si>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</si>
  <si>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</si>
  <si>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</si>
  <si>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</si>
  <si>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</si>
  <si>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</si>
  <si>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</si>
  <si>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</si>
  <si>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</si>
  <si>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</si>
  <si>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</si>
  <si>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</si>
  <si>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</si>
  <si>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</si>
  <si>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</si>
  <si>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</si>
  <si>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</si>
  <si>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</si>
  <si>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</si>
  <si>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</si>
  <si>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</si>
  <si>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</si>
  <si>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</si>
  <si>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</si>
  <si>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</si>
  <si>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</si>
  <si>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</si>
  <si>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</si>
  <si>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</si>
  <si>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</si>
  <si>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</si>
  <si>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</si>
  <si>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</si>
  <si>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</si>
  <si>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</si>
  <si>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</si>
  <si>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</si>
  <si>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ACTAn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</si>
  <si>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</si>
  <si>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</si>
  <si>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</si>
  <si>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</si>
  <si>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</si>
  <si>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</si>
  <si>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</si>
  <si>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</si>
  <si>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</si>
  <si>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</si>
  <si>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Note: Upscaled Metrics are also available in this CSG for analytes with INAA results for Au</t>
  </si>
  <si>
    <t>Aqua Regia Digestion</t>
  </si>
  <si>
    <t>Cl</t>
  </si>
  <si>
    <t>Laser Ablation ICP-MS</t>
  </si>
  <si>
    <t>Pb Fire Assay</t>
  </si>
  <si>
    <t>Aqua Regia Digestion (sample weights 10-50g)</t>
  </si>
  <si>
    <t>Cyanide Leach</t>
  </si>
  <si>
    <t>Au, ppm</t>
  </si>
  <si>
    <t>Ag, ppm</t>
  </si>
  <si>
    <t>As, ppm</t>
  </si>
  <si>
    <t>Bi, ppm</t>
  </si>
  <si>
    <t>Cd, ppm</t>
  </si>
  <si>
    <t>Cu, ppm</t>
  </si>
  <si>
    <t>Er, ppm</t>
  </si>
  <si>
    <t>S, wt.%</t>
  </si>
  <si>
    <t>Sb, ppm</t>
  </si>
  <si>
    <t>Se, ppm</t>
  </si>
  <si>
    <t>Te, ppm</t>
  </si>
  <si>
    <t>W, ppm</t>
  </si>
  <si>
    <t>B, ppm</t>
  </si>
  <si>
    <t>Ge, ppm</t>
  </si>
  <si>
    <t>Hg, ppm</t>
  </si>
  <si>
    <t>Re,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</si>
  <si>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</si>
  <si>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</si>
  <si>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</si>
  <si>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</si>
  <si>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</si>
  <si>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</si>
  <si>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</si>
  <si>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</si>
  <si>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</si>
  <si>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</si>
  <si>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</si>
  <si>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</si>
  <si>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</si>
  <si>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</si>
  <si>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</si>
  <si>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</si>
  <si>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</si>
  <si>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</si>
  <si>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</si>
  <si>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</si>
  <si>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</si>
  <si>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</si>
  <si>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</si>
  <si>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1.22</t>
  </si>
  <si>
    <t>1.23</t>
  </si>
  <si>
    <t>1.24</t>
  </si>
  <si>
    <t>1.25</t>
  </si>
  <si>
    <t>1.26</t>
  </si>
  <si>
    <t>1.27</t>
  </si>
  <si>
    <t>FA*AAS</t>
  </si>
  <si>
    <t>FA*OES</t>
  </si>
  <si>
    <t>1.0g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</si>
  <si>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</si>
  <si>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</si>
  <si>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</si>
  <si>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</si>
  <si>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</si>
  <si>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</si>
  <si>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</si>
  <si>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</si>
  <si>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AR*MS</t>
  </si>
  <si>
    <t>AR*AAS</t>
  </si>
  <si>
    <t>AR*OES</t>
  </si>
  <si>
    <t>AR*OES/MS</t>
  </si>
  <si>
    <t>10g</t>
  </si>
  <si>
    <t>15g</t>
  </si>
  <si>
    <t>20g</t>
  </si>
  <si>
    <t>&gt; 0.5</t>
  </si>
  <si>
    <t>1.21</t>
  </si>
  <si>
    <t>CNL*AAS</t>
  </si>
  <si>
    <t>CNL*MS</t>
  </si>
  <si>
    <t>200g</t>
  </si>
  <si>
    <t>60g</t>
  </si>
  <si>
    <t>05g</t>
  </si>
  <si>
    <t>Results from laboratories 19 and 23 were removed due to their 0.1 ppm reading resolution.</t>
  </si>
  <si>
    <t>Raw*PA</t>
  </si>
  <si>
    <t>4A*OES/MS</t>
  </si>
  <si>
    <t>4A*MS</t>
  </si>
  <si>
    <t>&lt; 0.5</t>
  </si>
  <si>
    <t>&lt; 0.05</t>
  </si>
  <si>
    <t>Results from laboratories 7, 11, 13, 19 and 23 were removed due to their 0.1 ppm reading resolution.</t>
  </si>
  <si>
    <t>&lt; 0.005</t>
  </si>
  <si>
    <t>Results from laboratories 2, 4, 5, 14 and 16 were removed due to their 0.1 ppm reading resolution._x000D_
Results from laboratory 7 were removed due to their 1 ppm reading resolution.</t>
  </si>
  <si>
    <t>&lt; 0.04</t>
  </si>
  <si>
    <t>Results from laboratory 23 were removed due to their 1 ppm reading resolution.</t>
  </si>
  <si>
    <t>&lt; 0.02</t>
  </si>
  <si>
    <t>Results from laboratories 7, 14 and 17 were removed due to their 0.1 ppm reading resolution.</t>
  </si>
  <si>
    <t>Results from laboratories 7 and 23 were removed due to their 1 ppm reading resolution.</t>
  </si>
  <si>
    <t>Results from laboratory 2 were removed due to their 10 ppm reading resolution.</t>
  </si>
  <si>
    <t>Results from laboratories 2, 7, 11, 13, 19 and 20 were removed due to their 0.1 ppm reading resolution.</t>
  </si>
  <si>
    <t>Results from laboratories 17 and 20 were removed due to their 0.1 ppm reading resolution.</t>
  </si>
  <si>
    <t>Results from laboratories 14, 17 and 20 were removed due to their 0.1 ppm reading resolution.</t>
  </si>
  <si>
    <t>&lt; 0.002</t>
  </si>
  <si>
    <t>Results from laboratories 4, 16 and 23 were removed due to their 1 ppm reading resolution.</t>
  </si>
  <si>
    <t>&lt; 0.0001</t>
  </si>
  <si>
    <t>Results from laboratories 2, 11, 13, 19 and 23 were removed due to their 1 ppm reading resolution.</t>
  </si>
  <si>
    <t>&lt; 0.001</t>
  </si>
  <si>
    <t>&lt; 0.3</t>
  </si>
  <si>
    <t>Results from laboratories 2, 7 and 20 were removed due to their 0.1 ppm reading resolution.</t>
  </si>
  <si>
    <t>&lt; 0.0005</t>
  </si>
  <si>
    <t>Results from laboratories 2, 7 and 17 were removed due to their 0.1 ppm reading resolution.</t>
  </si>
  <si>
    <t>Indicative</t>
  </si>
  <si>
    <t>0.5g</t>
  </si>
  <si>
    <t>0.25g</t>
  </si>
  <si>
    <t>01g</t>
  </si>
  <si>
    <t>0.15g</t>
  </si>
  <si>
    <t>0.2g</t>
  </si>
  <si>
    <t>Results from laboratories 1, 18, 25 and 27 were removed due to their 10 ppm reading resolution.</t>
  </si>
  <si>
    <t>Results from laboratories 4, 5 and 14 were removed due to their 0.1 ppm reading resolution.</t>
  </si>
  <si>
    <t>&lt; 3</t>
  </si>
  <si>
    <t>Results from laboratory 7 were removed due to their 0.1 ppm reading resolution.</t>
  </si>
  <si>
    <t>Results from laboratory 7 were removed due to their 1 ppm reading resolution.</t>
  </si>
  <si>
    <t>&gt; 5</t>
  </si>
  <si>
    <t>Results from laboratories 7, 23 and 24 were removed due to their 1 ppm reading resolution.</t>
  </si>
  <si>
    <t>Results from laboratories 7 and 14 were removed due to their 0.1 ppm reading resolution.</t>
  </si>
  <si>
    <t>Results from laboratories 16, 23 and 24 were removed due to their 1 ppm reading resolution.</t>
  </si>
  <si>
    <t>&lt; 0.08</t>
  </si>
  <si>
    <t>Results from laboratory 24 were removed due to their 1 ppm reading resolution.</t>
  </si>
  <si>
    <t>Results from laboratories 7, 11, 14 and 19 were removed due to their 0.1 ppm reading resolution.</t>
  </si>
  <si>
    <t>Results from laboratories 2, 23 and 24 were removed due to their 1 ppm reading resolution.</t>
  </si>
  <si>
    <t>Results from laboratories 2, 11, 19, 23 and 24 were removed due to their 1 ppm reading resolution.</t>
  </si>
  <si>
    <t>&lt; 20</t>
  </si>
  <si>
    <t>&lt; 0.03</t>
  </si>
  <si>
    <t>Results from laboratories 14 and 20 were removed due to their 0.1 ppm reading resolution.</t>
  </si>
  <si>
    <t>Results from laboratories 16 and 23 were removed due to their 1 ppm reading resolution.</t>
  </si>
  <si>
    <t>Results from laboratories 23 and 24 were removed due to their 1 ppm reading resolution.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</si>
  <si>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</si>
  <si>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</si>
  <si>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</si>
  <si>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</si>
  <si>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</si>
  <si>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</si>
  <si>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</si>
  <si>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</si>
  <si>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</si>
  <si>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</si>
  <si>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</si>
  <si>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</si>
  <si>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</si>
  <si>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</si>
  <si>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</si>
  <si>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</si>
  <si>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</si>
  <si>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</si>
  <si>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</si>
  <si>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</si>
  <si>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</si>
  <si>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</si>
  <si>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</si>
  <si>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</si>
  <si>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</si>
  <si>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</si>
  <si>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</si>
  <si>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Raw ~350g sample packed into 300cc jar analysed by PhotonAssay (high-power X-ray activation)</t>
  </si>
  <si>
    <t>Alex Stewart International, Mendoza, Argentina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</si>
  <si>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</si>
  <si>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</si>
  <si>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</si>
  <si>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</si>
  <si>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</si>
  <si>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</si>
  <si>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Perth, WA, Australia</t>
  </si>
  <si>
    <t>CRS Laboratories Oy, Kempele, Northern Ostrobothnia, Finland</t>
  </si>
  <si>
    <t>ESAN Istanbul, Istanbul, Turkey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</si>
  <si>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</si>
  <si>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</si>
  <si>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</si>
  <si>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</si>
  <si>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</si>
  <si>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MSA ENVAL Laboratories, Yamoussoukro, Côte d'Ivoire</t>
  </si>
  <si>
    <t>MSALABS, Val-d'Or, Quebec, Canada</t>
  </si>
  <si>
    <t>MSALABS, Vancouver, BC, Canada</t>
  </si>
  <si>
    <t>On Site Laboratory Services, Bendigo, VIC, Australia</t>
  </si>
  <si>
    <t>Ostrea Mineral Laboratories, Inc., Laguna, Philippines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</si>
  <si>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</si>
  <si>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</si>
  <si>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</si>
  <si>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</si>
  <si>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SGS, Randfontein, Gauteng, South Africa</t>
  </si>
  <si>
    <t>SGS Canada Inc., Vancouver, BC, Canada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</si>
  <si>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</si>
  <si>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</si>
  <si>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</si>
  <si>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</si>
  <si>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</si>
  <si>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</si>
  <si>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</si>
  <si>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</si>
  <si>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</si>
  <si>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</si>
  <si>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</si>
  <si>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</si>
  <si>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</si>
  <si>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</si>
  <si>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</si>
  <si>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</si>
  <si>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</si>
  <si>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</si>
  <si>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</si>
  <si>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</si>
  <si>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</si>
  <si>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</si>
  <si>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</si>
  <si>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</si>
  <si>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</si>
  <si>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</si>
  <si>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</si>
  <si>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</si>
  <si>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</si>
  <si>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</si>
  <si>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</si>
  <si>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</si>
  <si>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</si>
  <si>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</si>
  <si>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</si>
  <si>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</si>
  <si>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</si>
  <si>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</si>
  <si>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</si>
  <si>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</si>
  <si>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</si>
  <si>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</si>
  <si>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</si>
  <si>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</si>
  <si>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</si>
  <si>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</si>
  <si>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</si>
  <si>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</si>
  <si>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</si>
  <si>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</si>
  <si>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</si>
  <si>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</si>
  <si>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</si>
  <si>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</si>
  <si>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</si>
  <si>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</si>
  <si>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</si>
  <si>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</si>
  <si>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</si>
  <si>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</si>
  <si>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</si>
  <si>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</si>
  <si>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</si>
  <si>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</si>
  <si>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</si>
  <si>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</si>
  <si>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</si>
  <si>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</si>
  <si>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</si>
  <si>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</si>
  <si>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</si>
  <si>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</si>
  <si>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</si>
  <si>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</si>
  <si>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</si>
  <si>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</si>
  <si>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t>Re, Rhenium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</si>
  <si>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</si>
  <si>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211 (Certified Value 0.768 ppm)</t>
  </si>
  <si>
    <t>Analytical results for Au in OREAS 211 (Certified Value 0.73 ppm)</t>
  </si>
  <si>
    <t>Analytical results for Au in OREAS 211 (Certified Value 0.749 ppm)</t>
  </si>
  <si>
    <t>Analytical results for Au in OREAS 211 (Certified Value 0.755 ppm)</t>
  </si>
  <si>
    <t>Analytical results for Ag in OREAS 211 (Certified Value 0.214 ppm)</t>
  </si>
  <si>
    <t>Analytical results for Al in OREAS 211 (Certified Value 6.85 wt.%)</t>
  </si>
  <si>
    <t>Analytical results for As in OREAS 211 (Certified Value 41.8 ppm)</t>
  </si>
  <si>
    <t>Analytical results for Ba in OREAS 211 (Certified Value 186 ppm)</t>
  </si>
  <si>
    <t>Analytical results for Be in OREAS 211 (Certified Value 0.41 ppm)</t>
  </si>
  <si>
    <t>Analytical results for Bi in OREAS 211 (Certified Value 0.046 ppm)</t>
  </si>
  <si>
    <t>Analytical results for Ca in OREAS 211 (Certified Value 6.61 wt.%)</t>
  </si>
  <si>
    <t>Analytical results for Cd in OREAS 211 (Certified Value 0.42 ppm)</t>
  </si>
  <si>
    <t>Analytical results for Ce in OREAS 211 (Certified Value 12.3 ppm)</t>
  </si>
  <si>
    <t>Analytical results for Co in OREAS 211 (Certified Value 43.8 ppm)</t>
  </si>
  <si>
    <t>Analytical results for Cr in OREAS 211 (Certified Value 95 ppm)</t>
  </si>
  <si>
    <t>Analytical results for Cs in OREAS 211 (Certified Value 0.69 ppm)</t>
  </si>
  <si>
    <t>Analytical results for Cu in OREAS 211 (Certified Value 164 ppm)</t>
  </si>
  <si>
    <t>Analytical results for Dy in OREAS 211 (Certified Value 4.05 ppm)</t>
  </si>
  <si>
    <t>Analytical results for Er in OREAS 211 (Certified Value 2.5 ppm)</t>
  </si>
  <si>
    <t>Analytical results for Eu in OREAS 211 (Certified Value 0.98 ppm)</t>
  </si>
  <si>
    <t>Analytical results for Fe in OREAS 211 (Certified Value 8.14 wt.%)</t>
  </si>
  <si>
    <t>Analytical results for Ga in OREAS 211 (Certified Value 15.8 ppm)</t>
  </si>
  <si>
    <t>Analytical results for Gd in OREAS 211 (Certified Value 3.5 ppm)</t>
  </si>
  <si>
    <t>Analytical results for Ge in OREAS 211 (Indicative Value 0.2 ppm)</t>
  </si>
  <si>
    <t>Analytical results for Hf in OREAS 211 (Certified Value 1.7 ppm)</t>
  </si>
  <si>
    <t>Analytical results for Hg in OREAS 211 (Indicative Value &lt; 2 ppm)</t>
  </si>
  <si>
    <t>Analytical results for Ho in OREAS 211 (Certified Value 0.85 ppm)</t>
  </si>
  <si>
    <t>Analytical results for In in OREAS 211 (Certified Value 0.076 ppm)</t>
  </si>
  <si>
    <t>Analytical results for K in OREAS 211 (Certified Value 0.399 wt.%)</t>
  </si>
  <si>
    <t>Analytical results for La in OREAS 211 (Certified Value 5.01 ppm)</t>
  </si>
  <si>
    <t>Analytical results for Li in OREAS 211 (Certified Value 10.7 ppm)</t>
  </si>
  <si>
    <t>Analytical results for Lu in OREAS 211 (Certified Value 0.38 ppm)</t>
  </si>
  <si>
    <t>Analytical results for Mg in OREAS 211 (Certified Value 3.72 wt.%)</t>
  </si>
  <si>
    <t>Analytical results for Mn in OREAS 211 (Certified Value 0.139 wt.%)</t>
  </si>
  <si>
    <t>Analytical results for Mo in OREAS 211 (Certified Value 1.15 ppm)</t>
  </si>
  <si>
    <t>Analytical results for Na in OREAS 211 (Certified Value 2.05 wt.%)</t>
  </si>
  <si>
    <t>Analytical results for Nb in OREAS 211 (Certified Value 3.58 ppm)</t>
  </si>
  <si>
    <t>Analytical results for Nd in OREAS 211 (Certified Value 8.57 ppm)</t>
  </si>
  <si>
    <t>Analytical results for Ni in OREAS 211 (Certified Value 75 ppm)</t>
  </si>
  <si>
    <t>Analytical results for P in OREAS 211 (Certified Value 0.043 wt.%)</t>
  </si>
  <si>
    <t>Analytical results for Pb in OREAS 211 (Certified Value 17.1 ppm)</t>
  </si>
  <si>
    <t>Analytical results for Pr in OREAS 211 (Certified Value 1.8 ppm)</t>
  </si>
  <si>
    <t>Analytical results for Rb in OREAS 211 (Certified Value 9.63 ppm)</t>
  </si>
  <si>
    <t>Analytical results for Re in OREAS 211 (Indicative Value 0.002 ppm)</t>
  </si>
  <si>
    <t>Analytical results for S in OREAS 211 (Certified Value 0.308 wt.%)</t>
  </si>
  <si>
    <t>Analytical results for Sb in OREAS 211 (Certified Value 1.1 ppm)</t>
  </si>
  <si>
    <t>Analytical results for Sc in OREAS 211 (Certified Value 40.8 ppm)</t>
  </si>
  <si>
    <t>Analytical results for Se in OREAS 211 (Certified Value 1 ppm)</t>
  </si>
  <si>
    <t>Analytical results for Sm in OREAS 211 (Certified Value 2.63 ppm)</t>
  </si>
  <si>
    <t>Analytical results for Sn in OREAS 211 (Certified Value 1 ppm)</t>
  </si>
  <si>
    <t>Analytical results for Sr in OREAS 211 (Certified Value 127 ppm)</t>
  </si>
  <si>
    <t>Analytical results for Ta in OREAS 211 (Certified Value 0.24 ppm)</t>
  </si>
  <si>
    <t>Analytical results for Tb in OREAS 211 (Certified Value 0.63 ppm)</t>
  </si>
  <si>
    <t>Analytical results for Te in OREAS 211 (Certified Value 0.082 ppm)</t>
  </si>
  <si>
    <t>Analytical results for Th in OREAS 211 (Certified Value 0.78 ppm)</t>
  </si>
  <si>
    <t>Analytical results for Ti in OREAS 211 (Certified Value 0.653 wt.%)</t>
  </si>
  <si>
    <t>Analytical results for Tl in OREAS 211 (Certified Value 0.15 ppm)</t>
  </si>
  <si>
    <t>Analytical results for Tm in OREAS 211 (Certified Value 0.37 ppm)</t>
  </si>
  <si>
    <t>Analytical results for U in OREAS 211 (Certified Value 0.24 ppm)</t>
  </si>
  <si>
    <t>Analytical results for V in OREAS 211 (Certified Value 291 ppm)</t>
  </si>
  <si>
    <t>Analytical results for W in OREAS 211 (Certified Value 19.3 ppm)</t>
  </si>
  <si>
    <t>Analytical results for Y in OREAS 211 (Certified Value 21.7 ppm)</t>
  </si>
  <si>
    <t>Analytical results for Yb in OREAS 211 (Certified Value 2.36 ppm)</t>
  </si>
  <si>
    <t>Analytical results for Zn in OREAS 211 (Certified Value 120 ppm)</t>
  </si>
  <si>
    <t>Analytical results for Zr in OREAS 211 (Certified Value 51 ppm)</t>
  </si>
  <si>
    <t>Analytical results for Ag in OREAS 211 (Certified Value 0.205 ppm)</t>
  </si>
  <si>
    <t>Analytical results for Al in OREAS 211 (Certified Value 3.34 wt.%)</t>
  </si>
  <si>
    <t>Analytical results for As in OREAS 211 (Certified Value 39.7 ppm)</t>
  </si>
  <si>
    <t>Analytical results for B in OREAS 211 (Certified Value 70 ppm)</t>
  </si>
  <si>
    <t>Analytical results for Ba in OREAS 211 (Certified Value 25.6 ppm)</t>
  </si>
  <si>
    <t>Analytical results for Be in OREAS 211 (Certified Value 0.23 ppm)</t>
  </si>
  <si>
    <t>Analytical results for Bi in OREAS 211 (Certified Value 0.04 ppm)</t>
  </si>
  <si>
    <t>Analytical results for Ca in OREAS 211 (Certified Value 2.64 wt.%)</t>
  </si>
  <si>
    <t>Analytical results for Cd in OREAS 211 (Certified Value 0.4 ppm)</t>
  </si>
  <si>
    <t>Analytical results for Ce in OREAS 211 (Certified Value 8.72 ppm)</t>
  </si>
  <si>
    <t>Analytical results for Co in OREAS 211 (Certified Value 31.3 ppm)</t>
  </si>
  <si>
    <t>Analytical results for Cr in OREAS 211 (Certified Value 23.1 ppm)</t>
  </si>
  <si>
    <t>Analytical results for Cs in OREAS 211 (Certified Value 0.5 ppm)</t>
  </si>
  <si>
    <t>Analytical results for Cu in OREAS 211 (Certified Value 162 ppm)</t>
  </si>
  <si>
    <t>Analytical results for Dy in OREAS 211 (Certified Value 2.43 ppm)</t>
  </si>
  <si>
    <t>Analytical results for Er in OREAS 211 (Certified Value 1.46 ppm)</t>
  </si>
  <si>
    <t>Analytical results for Eu in OREAS 211 (Certified Value 0.51 ppm)</t>
  </si>
  <si>
    <t>Analytical results for Fe in OREAS 211 (Certified Value 5.87 wt.%)</t>
  </si>
  <si>
    <t>Analytical results for Ga in OREAS 211 (Certified Value 11.5 ppm)</t>
  </si>
  <si>
    <t>Analytical results for Gd in OREAS 211 (Certified Value 2.11 ppm)</t>
  </si>
  <si>
    <t>Analytical results for Ge in OREAS 211 (Certified Value 0.14 ppm)</t>
  </si>
  <si>
    <t>Analytical results for Hf in OREAS 211 (Certified Value 0.52 ppm)</t>
  </si>
  <si>
    <t>Analytical results for Hg in OREAS 211 (Certified Value 0.04 ppm)</t>
  </si>
  <si>
    <t>Analytical results for Ho in OREAS 211 (Certified Value 0.5 ppm)</t>
  </si>
  <si>
    <t>Analytical results for In in OREAS 211 (Certified Value 0.031 ppm)</t>
  </si>
  <si>
    <t>Analytical results for K in OREAS 211 (Certified Value 0.095 wt.%)</t>
  </si>
  <si>
    <t>Analytical results for La in OREAS 211 (Certified Value 3.7 ppm)</t>
  </si>
  <si>
    <t>Analytical results for Li in OREAS 211 (Certified Value 9.42 ppm)</t>
  </si>
  <si>
    <t>Analytical results for Lu in OREAS 211 (Certified Value 0.18 ppm)</t>
  </si>
  <si>
    <t>Analytical results for Mg in OREAS 211 (Certified Value 1.75 wt.%)</t>
  </si>
  <si>
    <t>Analytical results for Mn in OREAS 211 (Certified Value 0.073 wt.%)</t>
  </si>
  <si>
    <t>Analytical results for Mo in OREAS 211 (Certified Value 1.07 ppm)</t>
  </si>
  <si>
    <t>Analytical results for Na in OREAS 211 (Certified Value 0.181 wt.%)</t>
  </si>
  <si>
    <t>Analytical results for Nb in OREAS 211 (Certified Value 0.15 ppm)</t>
  </si>
  <si>
    <t>Analytical results for Nd in OREAS 211 (Certified Value 6.03 ppm)</t>
  </si>
  <si>
    <t>Analytical results for Ni in OREAS 211 (Certified Value 49.1 ppm)</t>
  </si>
  <si>
    <t>Analytical results for Pb in OREAS 211 (Certified Value 17 ppm)</t>
  </si>
  <si>
    <t>Analytical results for Pd in OREAS 211 (Indicative Value 10.5 ppb)</t>
  </si>
  <si>
    <t>Analytical results for Pr in OREAS 211 (Certified Value 1.22 ppm)</t>
  </si>
  <si>
    <t>Analytical results for Pt in OREAS 211 (Indicative Value 12.7 ppb)</t>
  </si>
  <si>
    <t>Analytical results for Rb in OREAS 211 (Certified Value 3.83 ppm)</t>
  </si>
  <si>
    <t>Analytical results for Re in OREAS 211 (Certified Value 0.002 ppm)</t>
  </si>
  <si>
    <t>Analytical results for S in OREAS 211 (Certified Value 0.309 wt.%)</t>
  </si>
  <si>
    <t>Analytical results for Sb in OREAS 211 (Certified Value 0.56 ppm)</t>
  </si>
  <si>
    <t>Analytical results for Sc in OREAS 211 (Certified Value 5.76 ppm)</t>
  </si>
  <si>
    <t>Analytical results for Se in OREAS 211 (Certified Value 0.62 ppm)</t>
  </si>
  <si>
    <t>Analytical results for Sm in OREAS 211 (Certified Value 1.75 ppm)</t>
  </si>
  <si>
    <t>Analytical results for Sn in OREAS 211 (Certified Value 0.58 ppm)</t>
  </si>
  <si>
    <t>Analytical results for Sr in OREAS 211 (Certified Value 27.6 ppm)</t>
  </si>
  <si>
    <t>Analytical results for Ta in OREAS 211 (Certified Value &lt; 0.01 ppm)</t>
  </si>
  <si>
    <t>Analytical results for Tb in OREAS 211 (Certified Value 0.37 ppm)</t>
  </si>
  <si>
    <t>Analytical results for Te in OREAS 211 (Certified Value 0.072 ppm)</t>
  </si>
  <si>
    <t>Analytical results for Th in OREAS 211 (Certified Value 0.59 ppm)</t>
  </si>
  <si>
    <t>Analytical results for Ti in OREAS 211 (Certified Value 0.379 wt.%)</t>
  </si>
  <si>
    <t>Analytical results for Tl in OREAS 211 (Certified Value 0.077 ppm)</t>
  </si>
  <si>
    <t>Analytical results for Tm in OREAS 211 (Certified Value 0.19 ppm)</t>
  </si>
  <si>
    <t>Analytical results for U in OREAS 211 (Certified Value 0.16 ppm)</t>
  </si>
  <si>
    <t>Analytical results for V in OREAS 211 (Certified Value 154 ppm)</t>
  </si>
  <si>
    <t>Analytical results for W in OREAS 211 (Certified Value 13.8 ppm)</t>
  </si>
  <si>
    <t>Analytical results for Y in OREAS 211 (Certified Value 12.5 ppm)</t>
  </si>
  <si>
    <t>Analytical results for Yb in OREAS 211 (Certified Value 1.18 ppm)</t>
  </si>
  <si>
    <t>Analytical results for Zn in OREAS 211 (Certified Value 108 ppm)</t>
  </si>
  <si>
    <t>Analytical results for Zr in OREAS 211 (Certified Value 16.6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</si>
  <si>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211 (Indicative Value 13.14 wt.%)</t>
    </r>
  </si>
  <si>
    <t>Analytical results for As in OREAS 211 (Indicative Value 40 ppm)</t>
  </si>
  <si>
    <t>Analytical results for BaO in OREAS 211 (Indicative Value 225 ppm)</t>
  </si>
  <si>
    <t>Analytical results for CaO in OREAS 211 (Indicative Value 9.62 wt.%)</t>
  </si>
  <si>
    <t>Analytical results for Cl in OREAS 211 (Indicative Value 1440 ppm)</t>
  </si>
  <si>
    <t>Analytical results for Co in OREAS 211 (Indicative Value 55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</si>
  <si>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211 (Indicative Value 175 ppm)</t>
    </r>
  </si>
  <si>
    <t>Analytical results for Cu in OREAS 211 (Indicative Value 185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</si>
  <si>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211 (Indicative Value 12.1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</si>
  <si>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211 (Indicative Value 0.473 wt.%)</t>
    </r>
  </si>
  <si>
    <t>Analytical results for MgO in OREAS 211 (Indicative Value 6.41 wt.%)</t>
  </si>
  <si>
    <t>Analytical results for MnO in OREAS 211 (Indicative Value 0.185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</si>
  <si>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211 (Indicative Value 2.72 wt.%)</t>
    </r>
  </si>
  <si>
    <t>Analytical results for Ni in OREAS 211 (Indicative Value 80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</si>
  <si>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211 (Indicative Value 0.107 wt.%)</t>
    </r>
  </si>
  <si>
    <t>Analytical results for Pb in OREAS 211 (Indicative Value 20 ppm)</t>
  </si>
  <si>
    <t>Analytical results for S in OREAS 211 (Indicative Value 0.294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</si>
  <si>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211 (Indicative Value 50.76 wt.%)</t>
    </r>
  </si>
  <si>
    <t>Analytical results for Sn in OREAS 211 (Indicative Value &lt; 10 ppm)</t>
  </si>
  <si>
    <t>Analytical results for Sr in OREAS 211 (Indicative Value 169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</si>
  <si>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211 (Indicative Value 1.12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</si>
  <si>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211 (Indicative Value 575 ppm)</t>
    </r>
  </si>
  <si>
    <t>Analytical results for Zn in OREAS 211 (Indicative Value 140 ppm)</t>
  </si>
  <si>
    <t>Analytical results for Zr in OREAS 211 (Indicative Value 74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</si>
  <si>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211 (Indicative Value 3.2 wt.%)</t>
    </r>
  </si>
  <si>
    <t>Analytical results for C in OREAS 211 (Indicative Value 0.135 wt.%)</t>
  </si>
  <si>
    <t>Analytical results for S in OREAS 211 (Indicative Value 0.27 wt.%)</t>
  </si>
  <si>
    <t>Analytical results for Ag in OREAS 211 (Indicative Value 0.2 ppm)</t>
  </si>
  <si>
    <t>Analytical results for Ba in OREAS 211 (Indicative Value 193 ppm)</t>
  </si>
  <si>
    <t>Analytical results for Be in OREAS 211 (Indicative Value 0.4 ppm)</t>
  </si>
  <si>
    <t>Analytical results for Bi in OREAS 211 (Indicative Value 0.04 ppm)</t>
  </si>
  <si>
    <t>Analytical results for Cd in OREAS 211 (Indicative Value 0.45 ppm)</t>
  </si>
  <si>
    <t>Analytical results for Ce in OREAS 211 (Indicative Value 12 ppm)</t>
  </si>
  <si>
    <t>Analytical results for Co in OREAS 211 (Indicative Value 47 ppm)</t>
  </si>
  <si>
    <t>Analytical results for Cr in OREAS 211 (Indicative Value 122 ppm)</t>
  </si>
  <si>
    <t>Analytical results for Cs in OREAS 211 (Indicative Value 0.69 ppm)</t>
  </si>
  <si>
    <t>Analytical results for Cu in OREAS 211 (Indicative Value 167 ppm)</t>
  </si>
  <si>
    <t>Analytical results for Dy in OREAS 211 (Indicative Value 4.13 ppm)</t>
  </si>
  <si>
    <t>Analytical results for Er in OREAS 211 (Indicative Value 2.71 ppm)</t>
  </si>
  <si>
    <t>Analytical results for Eu in OREAS 211 (Indicative Value 0.97 ppm)</t>
  </si>
  <si>
    <t>Analytical results for Ga in OREAS 211 (Indicative Value 16 ppm)</t>
  </si>
  <si>
    <t>Analytical results for Gd in OREAS 211 (Indicative Value 3.6 ppm)</t>
  </si>
  <si>
    <t>Analytical results for Ge in OREAS 211 (Indicative Value 1.4 ppm)</t>
  </si>
  <si>
    <t>Analytical results for Hf in OREAS 211 (Indicative Value 2.05 ppm)</t>
  </si>
  <si>
    <t>Analytical results for Ho in OREAS 211 (Indicative Value 0.91 ppm)</t>
  </si>
  <si>
    <t>Analytical results for In in OREAS 211 (Indicative Value 0.075 ppm)</t>
  </si>
  <si>
    <t>Analytical results for La in OREAS 211 (Indicative Value 5.16 ppm)</t>
  </si>
  <si>
    <t>Analytical results for Lu in OREAS 211 (Indicative Value 0.38 ppm)</t>
  </si>
  <si>
    <t>Analytical results for Mn in OREAS 211 (Indicative Value 0.146 wt.%)</t>
  </si>
  <si>
    <t>Analytical results for Mo in OREAS 211 (Indicative Value 1.2 ppm)</t>
  </si>
  <si>
    <t>Analytical results for Nb in OREAS 211 (Indicative Value 3.7 ppm)</t>
  </si>
  <si>
    <t>Analytical results for Nd in OREAS 211 (Indicative Value 9.06 ppm)</t>
  </si>
  <si>
    <t>Analytical results for Ni in OREAS 211 (Indicative Value 81 ppm)</t>
  </si>
  <si>
    <t>Analytical results for Pb in OREAS 211 (Indicative Value 18 ppm)</t>
  </si>
  <si>
    <t>Analytical results for Pr in OREAS 211 (Indicative Value 1.85 ppm)</t>
  </si>
  <si>
    <t>Analytical results for Rb in OREAS 211 (Indicative Value 9.6 ppm)</t>
  </si>
  <si>
    <t>Analytical results for Re in OREAS 211 (Indicative Value &lt; 0.01 ppm)</t>
  </si>
  <si>
    <t>Analytical results for Sb in OREAS 211 (Indicative Value 1.2 ppm)</t>
  </si>
  <si>
    <t>Analytical results for Sc in OREAS 211 (Indicative Value 41.9 ppm)</t>
  </si>
  <si>
    <t>Analytical results for Se in OREAS 211 (Indicative Value &lt; 5 ppm)</t>
  </si>
  <si>
    <t>Analytical results for Sm in OREAS 211 (Indicative Value 2.76 ppm)</t>
  </si>
  <si>
    <t>Analytical results for Sn in OREAS 211 (Indicative Value 1.1 ppm)</t>
  </si>
  <si>
    <t>Analytical results for Sr in OREAS 211 (Indicative Value 126 ppm)</t>
  </si>
  <si>
    <t>Analytical results for Ta in OREAS 211 (Indicative Value 0.25 ppm)</t>
  </si>
  <si>
    <t>Analytical results for Tb in OREAS 211 (Indicative Value 0.64 ppm)</t>
  </si>
  <si>
    <t>Analytical results for Te in OREAS 211 (Indicative Value &lt; 0.2 ppm)</t>
  </si>
  <si>
    <t>Analytical results for Th in OREAS 211 (Indicative Value 0.81 ppm)</t>
  </si>
  <si>
    <t>Analytical results for Ti in OREAS 211 (Indicative Value 0.67 wt.%)</t>
  </si>
  <si>
    <t>Analytical results for Tl in OREAS 211 (Indicative Value &lt; 0.2 ppm)</t>
  </si>
  <si>
    <t>Analytical results for Tm in OREAS 211 (Indicative Value 0.39 ppm)</t>
  </si>
  <si>
    <t>Analytical results for U in OREAS 211 (Indicative Value 0.27 ppm)</t>
  </si>
  <si>
    <t>Analytical results for V in OREAS 211 (Indicative Value 318 ppm)</t>
  </si>
  <si>
    <t>Analytical results for W in OREAS 211 (Indicative Value 20.5 ppm)</t>
  </si>
  <si>
    <t>Analytical results for Y in OREAS 211 (Indicative Value 23.1 ppm)</t>
  </si>
  <si>
    <t>Analytical results for Yb in OREAS 211 (Indicative Value 2.56 ppm)</t>
  </si>
  <si>
    <t>Analytical results for Zn in OREAS 211 (Indicative Value 125 ppm)</t>
  </si>
  <si>
    <t>Analytical results for Zr in OREAS 211 (Indicative Value 68 ppm)</t>
  </si>
  <si>
    <t/>
  </si>
  <si>
    <t>Table 5. Participating Laboratory List used for OREAS 211</t>
  </si>
  <si>
    <t>Table 4. Abbreviations used for OREAS 211</t>
  </si>
  <si>
    <t>Table 3. Indicative Values for OREAS 211</t>
  </si>
  <si>
    <t>Table 2. Certified Values, Expanded Uncertainty and Tolerance Limits for OREAS 211</t>
  </si>
  <si>
    <t>Table 1. Certified Values and Performance Gates for OREAS 211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</si>
  <si>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</si>
  <si>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</si>
  <si>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211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</si>
  <si>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</si>
  <si>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</si>
  <si>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460-510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</si>
</sst>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3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136</xdr:row>
      <xdr:rowOff>0</xdr:rowOff>
    </xdr:from>
    <xdr:to>
      <xdr:col>13</xdr:col>
      <xdr:colOff>125887</xdr:colOff>
      <xdr:row>140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73D105-ECEC-4E29-8862-4BB12BD18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984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358107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1D17FD-410E-4C29-8276-208C6C876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1116</xdr:row>
      <xdr:rowOff>0</xdr:rowOff>
    </xdr:from>
    <xdr:to>
      <xdr:col>9</xdr:col>
      <xdr:colOff>368935</xdr:colOff>
      <xdr:row>1121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50FD5F-304B-4699-A9F1-3514FA80D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83072640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1172</xdr:row>
      <xdr:rowOff>0</xdr:rowOff>
    </xdr:from>
    <xdr:to>
      <xdr:col>9</xdr:col>
      <xdr:colOff>362891</xdr:colOff>
      <xdr:row>1177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A131A4-F619-45DC-82B6-B84AAC99D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8169176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DDFE8E-A690-4068-9B7D-B78F33134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994C0F-B3E9-4FC1-9A5F-0DAA276A9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3D05B4-490C-49B8-8A6F-92B56AA3D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C4097F-90EB-43E2-A550-57D5278C9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136</xdr:row>
      <xdr:rowOff>0</xdr:rowOff>
    </xdr:from>
    <xdr:to>
      <xdr:col>7</xdr:col>
      <xdr:colOff>335437</xdr:colOff>
      <xdr:row>140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41C3A8-958A-4978-ABF7-069ED0FAD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2605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383062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3A2DB-EBE9-4DA5-956E-D1563DDBE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186F2E-A5A6-4FD7-BEC9-BB6ABDA3A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72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2DD5CF-2253-478B-8ACB-9236C5E03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829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94148F-19BA-41C1-B53B-7FA4CBF32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336551</xdr:colOff>
      <xdr:row>38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7A27A1-C7BA-4A02-8AB7-2220A60F8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535626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B4CEF0-F6EA-419D-920E-0C0B2E7D4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359982</xdr:colOff>
      <xdr:row>39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42FEDB-CC20-416B-8DAD-E3F2C992F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660048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2" t="s">
        <v>677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</row>
    <row r="2" spans="1:13" s="47" customFormat="1" ht="15" customHeight="1">
      <c r="A2" s="48"/>
      <c r="B2" s="264" t="s">
        <v>2</v>
      </c>
      <c r="C2" s="266" t="s">
        <v>69</v>
      </c>
      <c r="D2" s="268" t="s">
        <v>70</v>
      </c>
      <c r="E2" s="269"/>
      <c r="F2" s="269"/>
      <c r="G2" s="269"/>
      <c r="H2" s="270"/>
      <c r="I2" s="271" t="s">
        <v>71</v>
      </c>
      <c r="J2" s="272"/>
      <c r="K2" s="273"/>
      <c r="L2" s="274" t="s">
        <v>72</v>
      </c>
      <c r="M2" s="274"/>
    </row>
    <row r="3" spans="1:13" s="47" customFormat="1" ht="15" customHeight="1">
      <c r="A3" s="48"/>
      <c r="B3" s="265"/>
      <c r="C3" s="267"/>
      <c r="D3" s="181" t="s">
        <v>80</v>
      </c>
      <c r="E3" s="181" t="s">
        <v>73</v>
      </c>
      <c r="F3" s="181" t="s">
        <v>74</v>
      </c>
      <c r="G3" s="181" t="s">
        <v>75</v>
      </c>
      <c r="H3" s="181" t="s">
        <v>76</v>
      </c>
      <c r="I3" s="182" t="s">
        <v>77</v>
      </c>
      <c r="J3" s="181" t="s">
        <v>78</v>
      </c>
      <c r="K3" s="183" t="s">
        <v>79</v>
      </c>
      <c r="L3" s="181" t="s">
        <v>67</v>
      </c>
      <c r="M3" s="181" t="s">
        <v>68</v>
      </c>
    </row>
    <row r="4" spans="1:13" s="47" customFormat="1" ht="15" customHeight="1">
      <c r="A4" s="48"/>
      <c r="B4" s="184" t="s">
        <v>210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8"/>
      <c r="B5" s="187" t="s">
        <v>213</v>
      </c>
      <c r="C5" s="53">
        <v>0.76789426332800004</v>
      </c>
      <c r="D5" s="49">
        <v>2.6937858526995255E-2</v>
      </c>
      <c r="E5" s="49">
        <v>0.71401854627400951</v>
      </c>
      <c r="F5" s="49">
        <v>0.82176998038199056</v>
      </c>
      <c r="G5" s="49">
        <v>0.68708068774701425</v>
      </c>
      <c r="H5" s="49">
        <v>0.84870783890898582</v>
      </c>
      <c r="I5" s="51">
        <v>3.508016638937822E-2</v>
      </c>
      <c r="J5" s="50">
        <v>7.016033277875644E-2</v>
      </c>
      <c r="K5" s="52">
        <v>0.10524049916813466</v>
      </c>
      <c r="L5" s="49">
        <v>0.72949955016160006</v>
      </c>
      <c r="M5" s="49">
        <v>0.80628897649440001</v>
      </c>
    </row>
    <row r="6" spans="1:13" ht="15" customHeight="1">
      <c r="A6" s="48"/>
      <c r="B6" s="39" t="s">
        <v>681</v>
      </c>
      <c r="C6" s="177"/>
      <c r="D6" s="188"/>
      <c r="E6" s="188"/>
      <c r="F6" s="188"/>
      <c r="G6" s="188"/>
      <c r="H6" s="188"/>
      <c r="I6" s="189"/>
      <c r="J6" s="189"/>
      <c r="K6" s="189"/>
      <c r="L6" s="188"/>
      <c r="M6" s="190"/>
    </row>
    <row r="7" spans="1:13" ht="15" customHeight="1">
      <c r="A7" s="48"/>
      <c r="B7" s="187" t="s">
        <v>213</v>
      </c>
      <c r="C7" s="53">
        <v>0.73038368421052624</v>
      </c>
      <c r="D7" s="49">
        <v>3.3705288272451117E-2</v>
      </c>
      <c r="E7" s="49">
        <v>0.66297310766562401</v>
      </c>
      <c r="F7" s="49">
        <v>0.79779426075542847</v>
      </c>
      <c r="G7" s="49">
        <v>0.62926781939317289</v>
      </c>
      <c r="H7" s="49">
        <v>0.83149954902787959</v>
      </c>
      <c r="I7" s="51">
        <v>4.6147372950811817E-2</v>
      </c>
      <c r="J7" s="50">
        <v>9.2294745901623634E-2</v>
      </c>
      <c r="K7" s="52">
        <v>0.13844211885243546</v>
      </c>
      <c r="L7" s="49">
        <v>0.69386449999999988</v>
      </c>
      <c r="M7" s="49">
        <v>0.7669028684210526</v>
      </c>
    </row>
    <row r="8" spans="1:13" ht="15" customHeight="1">
      <c r="A8" s="48"/>
      <c r="B8" s="39" t="s">
        <v>212</v>
      </c>
      <c r="C8" s="177"/>
      <c r="D8" s="188"/>
      <c r="E8" s="188"/>
      <c r="F8" s="188"/>
      <c r="G8" s="188"/>
      <c r="H8" s="188"/>
      <c r="I8" s="189"/>
      <c r="J8" s="189"/>
      <c r="K8" s="189"/>
      <c r="L8" s="188"/>
      <c r="M8" s="190"/>
    </row>
    <row r="9" spans="1:13" ht="15" customHeight="1">
      <c r="A9" s="48"/>
      <c r="B9" s="187" t="s">
        <v>213</v>
      </c>
      <c r="C9" s="53">
        <v>0.74900140248809521</v>
      </c>
      <c r="D9" s="49">
        <v>3.2381779332227821E-2</v>
      </c>
      <c r="E9" s="49">
        <v>0.68423784382363961</v>
      </c>
      <c r="F9" s="49">
        <v>0.81376496115255081</v>
      </c>
      <c r="G9" s="49">
        <v>0.65185606449141176</v>
      </c>
      <c r="H9" s="49">
        <v>0.84614674048477867</v>
      </c>
      <c r="I9" s="51">
        <v>4.323326928982954E-2</v>
      </c>
      <c r="J9" s="50">
        <v>8.646653857965908E-2</v>
      </c>
      <c r="K9" s="52">
        <v>0.12969980786948862</v>
      </c>
      <c r="L9" s="49">
        <v>0.7115513323636905</v>
      </c>
      <c r="M9" s="49">
        <v>0.78645147261249992</v>
      </c>
    </row>
    <row r="10" spans="1:13" ht="15" customHeight="1">
      <c r="A10" s="48"/>
      <c r="B10" s="39" t="s">
        <v>683</v>
      </c>
      <c r="C10" s="177"/>
      <c r="D10" s="188"/>
      <c r="E10" s="188"/>
      <c r="F10" s="188"/>
      <c r="G10" s="188"/>
      <c r="H10" s="188"/>
      <c r="I10" s="189"/>
      <c r="J10" s="189"/>
      <c r="K10" s="189"/>
      <c r="L10" s="188"/>
      <c r="M10" s="190"/>
    </row>
    <row r="11" spans="1:13" ht="15" customHeight="1">
      <c r="A11" s="48"/>
      <c r="B11" s="187" t="s">
        <v>213</v>
      </c>
      <c r="C11" s="53">
        <v>0.75544802146428569</v>
      </c>
      <c r="D11" s="49">
        <v>3.466570195081544E-2</v>
      </c>
      <c r="E11" s="49">
        <v>0.68611661756265485</v>
      </c>
      <c r="F11" s="49">
        <v>0.82477942536591653</v>
      </c>
      <c r="G11" s="49">
        <v>0.65145091561183932</v>
      </c>
      <c r="H11" s="49">
        <v>0.85944512731673206</v>
      </c>
      <c r="I11" s="51">
        <v>4.5887607043596297E-2</v>
      </c>
      <c r="J11" s="50">
        <v>9.1775214087192594E-2</v>
      </c>
      <c r="K11" s="52">
        <v>0.1376628211307889</v>
      </c>
      <c r="L11" s="49">
        <v>0.71767562039107136</v>
      </c>
      <c r="M11" s="49">
        <v>0.79322042253750003</v>
      </c>
    </row>
    <row r="12" spans="1:13" ht="15" customHeight="1">
      <c r="A12" s="48"/>
      <c r="B12" s="39" t="s">
        <v>184</v>
      </c>
      <c r="C12" s="177"/>
      <c r="D12" s="188"/>
      <c r="E12" s="188"/>
      <c r="F12" s="188"/>
      <c r="G12" s="188"/>
      <c r="H12" s="188"/>
      <c r="I12" s="189"/>
      <c r="J12" s="189"/>
      <c r="K12" s="189"/>
      <c r="L12" s="188"/>
      <c r="M12" s="190"/>
    </row>
    <row r="13" spans="1:13" ht="15" customHeight="1">
      <c r="A13" s="48"/>
      <c r="B13" s="187" t="s">
        <v>214</v>
      </c>
      <c r="C13" s="53">
        <v>0.21355999999999997</v>
      </c>
      <c r="D13" s="49">
        <v>1.8927249518871422E-2</v>
      </c>
      <c r="E13" s="49">
        <v>0.17570550096225712</v>
      </c>
      <c r="F13" s="49">
        <v>0.25141449903774282</v>
      </c>
      <c r="G13" s="49">
        <v>0.1567782514433857</v>
      </c>
      <c r="H13" s="49">
        <v>0.27034174855661425</v>
      </c>
      <c r="I13" s="51">
        <v>8.8627315596888107E-2</v>
      </c>
      <c r="J13" s="50">
        <v>0.17725463119377621</v>
      </c>
      <c r="K13" s="52">
        <v>0.26588194679066435</v>
      </c>
      <c r="L13" s="49">
        <v>0.20288199999999998</v>
      </c>
      <c r="M13" s="49">
        <v>0.22423799999999997</v>
      </c>
    </row>
    <row r="14" spans="1:13" ht="15" customHeight="1">
      <c r="A14" s="48"/>
      <c r="B14" s="187" t="s">
        <v>137</v>
      </c>
      <c r="C14" s="244">
        <v>6.8537556315789461</v>
      </c>
      <c r="D14" s="49">
        <v>0.16067769845105556</v>
      </c>
      <c r="E14" s="245">
        <v>6.5324002346768353</v>
      </c>
      <c r="F14" s="245">
        <v>7.1751110284810569</v>
      </c>
      <c r="G14" s="245">
        <v>6.3717225362257794</v>
      </c>
      <c r="H14" s="245">
        <v>7.3357887269321127</v>
      </c>
      <c r="I14" s="51">
        <v>2.3443744873354808E-2</v>
      </c>
      <c r="J14" s="50">
        <v>4.6887489746709615E-2</v>
      </c>
      <c r="K14" s="52">
        <v>7.0331234620064423E-2</v>
      </c>
      <c r="L14" s="245">
        <v>6.511067849999999</v>
      </c>
      <c r="M14" s="245">
        <v>7.1964434131578932</v>
      </c>
    </row>
    <row r="15" spans="1:13" s="47" customFormat="1" ht="15" customHeight="1">
      <c r="A15" s="48"/>
      <c r="B15" s="187" t="s">
        <v>215</v>
      </c>
      <c r="C15" s="249">
        <v>41.839421052631579</v>
      </c>
      <c r="D15" s="245">
        <v>2.9678904176553584</v>
      </c>
      <c r="E15" s="250">
        <v>35.903640217320863</v>
      </c>
      <c r="F15" s="250">
        <v>47.775201887942295</v>
      </c>
      <c r="G15" s="250">
        <v>32.935749799665501</v>
      </c>
      <c r="H15" s="250">
        <v>50.743092305597656</v>
      </c>
      <c r="I15" s="51">
        <v>7.093526494838262E-2</v>
      </c>
      <c r="J15" s="50">
        <v>0.14187052989676524</v>
      </c>
      <c r="K15" s="52">
        <v>0.21280579484514786</v>
      </c>
      <c r="L15" s="250">
        <v>39.747450000000001</v>
      </c>
      <c r="M15" s="250">
        <v>43.931392105263157</v>
      </c>
    </row>
    <row r="16" spans="1:13" ht="15" customHeight="1">
      <c r="A16" s="48"/>
      <c r="B16" s="187" t="s">
        <v>138</v>
      </c>
      <c r="C16" s="253">
        <v>185.62436847243694</v>
      </c>
      <c r="D16" s="254">
        <v>7.3592094392939167</v>
      </c>
      <c r="E16" s="254">
        <v>170.9059495938491</v>
      </c>
      <c r="F16" s="254">
        <v>200.34278735102478</v>
      </c>
      <c r="G16" s="254">
        <v>163.54674015455518</v>
      </c>
      <c r="H16" s="254">
        <v>207.7019967903187</v>
      </c>
      <c r="I16" s="51">
        <v>3.9645707618322069E-2</v>
      </c>
      <c r="J16" s="50">
        <v>7.9291415236644139E-2</v>
      </c>
      <c r="K16" s="52">
        <v>0.11893712285496622</v>
      </c>
      <c r="L16" s="254">
        <v>176.34315004881509</v>
      </c>
      <c r="M16" s="254">
        <v>194.90558689605879</v>
      </c>
    </row>
    <row r="17" spans="1:13" ht="15" customHeight="1">
      <c r="A17" s="48"/>
      <c r="B17" s="187" t="s">
        <v>139</v>
      </c>
      <c r="C17" s="244">
        <v>0.40761111418567963</v>
      </c>
      <c r="D17" s="49">
        <v>3.6117075328893397E-2</v>
      </c>
      <c r="E17" s="245">
        <v>0.33537696352789281</v>
      </c>
      <c r="F17" s="245">
        <v>0.47984526484346646</v>
      </c>
      <c r="G17" s="245">
        <v>0.29925988819899946</v>
      </c>
      <c r="H17" s="245">
        <v>0.51596234017235987</v>
      </c>
      <c r="I17" s="51">
        <v>8.8606699061794816E-2</v>
      </c>
      <c r="J17" s="50">
        <v>0.17721339812358963</v>
      </c>
      <c r="K17" s="52">
        <v>0.26582009718538446</v>
      </c>
      <c r="L17" s="245">
        <v>0.38723055847639565</v>
      </c>
      <c r="M17" s="245">
        <v>0.42799166989496362</v>
      </c>
    </row>
    <row r="18" spans="1:13" ht="15" customHeight="1">
      <c r="A18" s="48"/>
      <c r="B18" s="187" t="s">
        <v>216</v>
      </c>
      <c r="C18" s="53">
        <v>4.5527777777777778E-2</v>
      </c>
      <c r="D18" s="49">
        <v>8.3880628333510843E-3</v>
      </c>
      <c r="E18" s="49">
        <v>2.875165211107561E-2</v>
      </c>
      <c r="F18" s="49">
        <v>6.2303903444479947E-2</v>
      </c>
      <c r="G18" s="49">
        <v>2.0363589277724525E-2</v>
      </c>
      <c r="H18" s="49">
        <v>7.0691966277831031E-2</v>
      </c>
      <c r="I18" s="51">
        <v>0.18424055033596037</v>
      </c>
      <c r="J18" s="50">
        <v>0.36848110067192075</v>
      </c>
      <c r="K18" s="52">
        <v>0.55272165100788118</v>
      </c>
      <c r="L18" s="49">
        <v>4.3251388888888888E-2</v>
      </c>
      <c r="M18" s="49">
        <v>4.7804166666666668E-2</v>
      </c>
    </row>
    <row r="19" spans="1:13" ht="15" customHeight="1">
      <c r="A19" s="48"/>
      <c r="B19" s="187" t="s">
        <v>140</v>
      </c>
      <c r="C19" s="244">
        <v>6.6145311424999989</v>
      </c>
      <c r="D19" s="49">
        <v>0.28981989737327424</v>
      </c>
      <c r="E19" s="245">
        <v>6.03489134775345</v>
      </c>
      <c r="F19" s="245">
        <v>7.1941709372465477</v>
      </c>
      <c r="G19" s="245">
        <v>5.7450714503801761</v>
      </c>
      <c r="H19" s="245">
        <v>7.4839908346198216</v>
      </c>
      <c r="I19" s="51">
        <v>4.3815637288501026E-2</v>
      </c>
      <c r="J19" s="50">
        <v>8.7631274577002052E-2</v>
      </c>
      <c r="K19" s="52">
        <v>0.13144691186550309</v>
      </c>
      <c r="L19" s="245">
        <v>6.2838045853749991</v>
      </c>
      <c r="M19" s="245">
        <v>6.9452576996249986</v>
      </c>
    </row>
    <row r="20" spans="1:13" ht="15" customHeight="1">
      <c r="A20" s="48"/>
      <c r="B20" s="187" t="s">
        <v>217</v>
      </c>
      <c r="C20" s="244">
        <v>0.42038461538461536</v>
      </c>
      <c r="D20" s="49">
        <v>2.9303014634447278E-2</v>
      </c>
      <c r="E20" s="245">
        <v>0.36177858611572078</v>
      </c>
      <c r="F20" s="245">
        <v>0.47899064465350993</v>
      </c>
      <c r="G20" s="245">
        <v>0.33247557148127349</v>
      </c>
      <c r="H20" s="245">
        <v>0.50829365928795722</v>
      </c>
      <c r="I20" s="51">
        <v>6.9705249816617507E-2</v>
      </c>
      <c r="J20" s="50">
        <v>0.13941049963323501</v>
      </c>
      <c r="K20" s="52">
        <v>0.20911574944985251</v>
      </c>
      <c r="L20" s="245">
        <v>0.39936538461538457</v>
      </c>
      <c r="M20" s="245">
        <v>0.44140384615384615</v>
      </c>
    </row>
    <row r="21" spans="1:13" ht="15" customHeight="1">
      <c r="A21" s="48"/>
      <c r="B21" s="187" t="s">
        <v>141</v>
      </c>
      <c r="C21" s="249">
        <v>12.31870641015861</v>
      </c>
      <c r="D21" s="245">
        <v>1.1891101276127829</v>
      </c>
      <c r="E21" s="250">
        <v>9.9404861549330441</v>
      </c>
      <c r="F21" s="250">
        <v>14.696926665384176</v>
      </c>
      <c r="G21" s="250">
        <v>8.7513760273202621</v>
      </c>
      <c r="H21" s="250">
        <v>15.886036792996958</v>
      </c>
      <c r="I21" s="51">
        <v>9.6528814635291921E-2</v>
      </c>
      <c r="J21" s="50">
        <v>0.19305762927058384</v>
      </c>
      <c r="K21" s="52">
        <v>0.28958644390587573</v>
      </c>
      <c r="L21" s="250">
        <v>11.70277108965068</v>
      </c>
      <c r="M21" s="250">
        <v>12.93464173066654</v>
      </c>
    </row>
    <row r="22" spans="1:13" ht="15" customHeight="1">
      <c r="A22" s="48"/>
      <c r="B22" s="187" t="s">
        <v>166</v>
      </c>
      <c r="C22" s="249">
        <v>43.830516955709626</v>
      </c>
      <c r="D22" s="245">
        <v>2.5168743053345857</v>
      </c>
      <c r="E22" s="250">
        <v>38.796768345040455</v>
      </c>
      <c r="F22" s="250">
        <v>48.864265566378798</v>
      </c>
      <c r="G22" s="250">
        <v>36.279894039705866</v>
      </c>
      <c r="H22" s="250">
        <v>51.381139871713387</v>
      </c>
      <c r="I22" s="51">
        <v>5.7422875205370413E-2</v>
      </c>
      <c r="J22" s="50">
        <v>0.11484575041074083</v>
      </c>
      <c r="K22" s="52">
        <v>0.17226862561611123</v>
      </c>
      <c r="L22" s="250">
        <v>41.638991107924141</v>
      </c>
      <c r="M22" s="250">
        <v>46.022042803495111</v>
      </c>
    </row>
    <row r="23" spans="1:13" ht="15" customHeight="1">
      <c r="A23" s="48"/>
      <c r="B23" s="187" t="s">
        <v>142</v>
      </c>
      <c r="C23" s="253">
        <v>94.749893518518533</v>
      </c>
      <c r="D23" s="250">
        <v>6.4780124475413681</v>
      </c>
      <c r="E23" s="254">
        <v>81.793868623435799</v>
      </c>
      <c r="F23" s="254">
        <v>107.70591841360127</v>
      </c>
      <c r="G23" s="254">
        <v>75.315856175894424</v>
      </c>
      <c r="H23" s="254">
        <v>114.18393086114264</v>
      </c>
      <c r="I23" s="51">
        <v>6.8369601347100864E-2</v>
      </c>
      <c r="J23" s="50">
        <v>0.13673920269420173</v>
      </c>
      <c r="K23" s="52">
        <v>0.20510880404130261</v>
      </c>
      <c r="L23" s="254">
        <v>90.012398842592603</v>
      </c>
      <c r="M23" s="254">
        <v>99.487388194444463</v>
      </c>
    </row>
    <row r="24" spans="1:13" ht="15" customHeight="1">
      <c r="A24" s="48"/>
      <c r="B24" s="187" t="s">
        <v>167</v>
      </c>
      <c r="C24" s="244">
        <v>0.6919514661954409</v>
      </c>
      <c r="D24" s="49">
        <v>6.6547039683201067E-2</v>
      </c>
      <c r="E24" s="245">
        <v>0.55885738682903874</v>
      </c>
      <c r="F24" s="245">
        <v>0.82504554556184306</v>
      </c>
      <c r="G24" s="245">
        <v>0.49231034714583771</v>
      </c>
      <c r="H24" s="245">
        <v>0.89159258524504414</v>
      </c>
      <c r="I24" s="51">
        <v>9.6172987462685613E-2</v>
      </c>
      <c r="J24" s="50">
        <v>0.19234597492537123</v>
      </c>
      <c r="K24" s="52">
        <v>0.28851896238805685</v>
      </c>
      <c r="L24" s="245">
        <v>0.65735389288566881</v>
      </c>
      <c r="M24" s="245">
        <v>0.72654903950521299</v>
      </c>
    </row>
    <row r="25" spans="1:13" ht="15" customHeight="1">
      <c r="A25" s="48"/>
      <c r="B25" s="187" t="s">
        <v>218</v>
      </c>
      <c r="C25" s="253">
        <v>163.88057481481479</v>
      </c>
      <c r="D25" s="254">
        <v>5.9652744136701488</v>
      </c>
      <c r="E25" s="254">
        <v>151.9500259874745</v>
      </c>
      <c r="F25" s="254">
        <v>175.81112364215508</v>
      </c>
      <c r="G25" s="254">
        <v>145.98475157380435</v>
      </c>
      <c r="H25" s="254">
        <v>181.77639805582524</v>
      </c>
      <c r="I25" s="51">
        <v>3.6400131134583305E-2</v>
      </c>
      <c r="J25" s="50">
        <v>7.280026226916661E-2</v>
      </c>
      <c r="K25" s="52">
        <v>0.10920039340374992</v>
      </c>
      <c r="L25" s="254">
        <v>155.68654607407404</v>
      </c>
      <c r="M25" s="254">
        <v>172.07460355555554</v>
      </c>
    </row>
    <row r="26" spans="1:13" ht="15" customHeight="1">
      <c r="A26" s="48"/>
      <c r="B26" s="187" t="s">
        <v>143</v>
      </c>
      <c r="C26" s="244">
        <v>4.0499741643089742</v>
      </c>
      <c r="D26" s="49">
        <v>0.24619627075150016</v>
      </c>
      <c r="E26" s="245">
        <v>3.5575816228059738</v>
      </c>
      <c r="F26" s="245">
        <v>4.5423667058119745</v>
      </c>
      <c r="G26" s="245">
        <v>3.3113853520544736</v>
      </c>
      <c r="H26" s="245">
        <v>4.7885629765634743</v>
      </c>
      <c r="I26" s="51">
        <v>6.0789590442611466E-2</v>
      </c>
      <c r="J26" s="50">
        <v>0.12157918088522293</v>
      </c>
      <c r="K26" s="52">
        <v>0.18236877132783441</v>
      </c>
      <c r="L26" s="245">
        <v>3.8474754560935254</v>
      </c>
      <c r="M26" s="245">
        <v>4.2524728725244225</v>
      </c>
    </row>
    <row r="27" spans="1:13" ht="15" customHeight="1">
      <c r="A27" s="48"/>
      <c r="B27" s="187" t="s">
        <v>219</v>
      </c>
      <c r="C27" s="244">
        <v>2.5017568988427241</v>
      </c>
      <c r="D27" s="49">
        <v>0.16324569682213663</v>
      </c>
      <c r="E27" s="245">
        <v>2.1752655051984506</v>
      </c>
      <c r="F27" s="245">
        <v>2.8282482924869976</v>
      </c>
      <c r="G27" s="245">
        <v>2.0120198083763143</v>
      </c>
      <c r="H27" s="245">
        <v>2.9914939893091339</v>
      </c>
      <c r="I27" s="51">
        <v>6.5252421966999152E-2</v>
      </c>
      <c r="J27" s="50">
        <v>0.1305048439339983</v>
      </c>
      <c r="K27" s="52">
        <v>0.19575726590099746</v>
      </c>
      <c r="L27" s="245">
        <v>2.3766690539005877</v>
      </c>
      <c r="M27" s="245">
        <v>2.6268447437848605</v>
      </c>
    </row>
    <row r="28" spans="1:13" ht="15" customHeight="1">
      <c r="A28" s="48"/>
      <c r="B28" s="187" t="s">
        <v>144</v>
      </c>
      <c r="C28" s="244">
        <v>0.97634655821700878</v>
      </c>
      <c r="D28" s="49">
        <v>4.0165165017391258E-2</v>
      </c>
      <c r="E28" s="245">
        <v>0.89601622818222626</v>
      </c>
      <c r="F28" s="245">
        <v>1.0566768882517912</v>
      </c>
      <c r="G28" s="245">
        <v>0.85585106316483506</v>
      </c>
      <c r="H28" s="245">
        <v>1.0968420532691825</v>
      </c>
      <c r="I28" s="51">
        <v>4.1138225642686092E-2</v>
      </c>
      <c r="J28" s="50">
        <v>8.2276451285372185E-2</v>
      </c>
      <c r="K28" s="52">
        <v>0.12341467692805827</v>
      </c>
      <c r="L28" s="245">
        <v>0.9275292303061583</v>
      </c>
      <c r="M28" s="245">
        <v>1.0251638861278591</v>
      </c>
    </row>
    <row r="29" spans="1:13" ht="15" customHeight="1">
      <c r="A29" s="48"/>
      <c r="B29" s="187" t="s">
        <v>145</v>
      </c>
      <c r="C29" s="244">
        <v>8.143288614035086</v>
      </c>
      <c r="D29" s="49">
        <v>0.25864574142486013</v>
      </c>
      <c r="E29" s="245">
        <v>7.6259971311853656</v>
      </c>
      <c r="F29" s="245">
        <v>8.6605800968848055</v>
      </c>
      <c r="G29" s="245">
        <v>7.3673513897605059</v>
      </c>
      <c r="H29" s="245">
        <v>8.9192258383096661</v>
      </c>
      <c r="I29" s="51">
        <v>3.1761829118899229E-2</v>
      </c>
      <c r="J29" s="50">
        <v>6.3523658237798458E-2</v>
      </c>
      <c r="K29" s="52">
        <v>9.5285487356697687E-2</v>
      </c>
      <c r="L29" s="245">
        <v>7.7361241833333318</v>
      </c>
      <c r="M29" s="245">
        <v>8.550453044736841</v>
      </c>
    </row>
    <row r="30" spans="1:13" ht="15" customHeight="1">
      <c r="A30" s="48"/>
      <c r="B30" s="187" t="s">
        <v>146</v>
      </c>
      <c r="C30" s="249">
        <v>15.84943137254902</v>
      </c>
      <c r="D30" s="245">
        <v>1.0249310271191334</v>
      </c>
      <c r="E30" s="250">
        <v>13.799569318310754</v>
      </c>
      <c r="F30" s="250">
        <v>17.899293426787288</v>
      </c>
      <c r="G30" s="250">
        <v>12.77463829119162</v>
      </c>
      <c r="H30" s="250">
        <v>18.924224453906419</v>
      </c>
      <c r="I30" s="51">
        <v>6.466673806949938E-2</v>
      </c>
      <c r="J30" s="50">
        <v>0.12933347613899876</v>
      </c>
      <c r="K30" s="52">
        <v>0.19400021420849814</v>
      </c>
      <c r="L30" s="250">
        <v>15.056959803921568</v>
      </c>
      <c r="M30" s="250">
        <v>16.641902941176472</v>
      </c>
    </row>
    <row r="31" spans="1:13" ht="15" customHeight="1">
      <c r="A31" s="48"/>
      <c r="B31" s="187" t="s">
        <v>147</v>
      </c>
      <c r="C31" s="244">
        <v>3.5020257924405422</v>
      </c>
      <c r="D31" s="49">
        <v>0.24877032391962695</v>
      </c>
      <c r="E31" s="245">
        <v>3.0044851446012881</v>
      </c>
      <c r="F31" s="245">
        <v>3.9995664402797964</v>
      </c>
      <c r="G31" s="245">
        <v>2.7557148206816615</v>
      </c>
      <c r="H31" s="245">
        <v>4.248336764199423</v>
      </c>
      <c r="I31" s="51">
        <v>7.1036119852863872E-2</v>
      </c>
      <c r="J31" s="50">
        <v>0.14207223970572774</v>
      </c>
      <c r="K31" s="52">
        <v>0.21310835955859161</v>
      </c>
      <c r="L31" s="245">
        <v>3.3269245028185153</v>
      </c>
      <c r="M31" s="245">
        <v>3.6771270820625692</v>
      </c>
    </row>
    <row r="32" spans="1:13" ht="15" customHeight="1">
      <c r="A32" s="48"/>
      <c r="B32" s="187" t="s">
        <v>148</v>
      </c>
      <c r="C32" s="244">
        <v>1.7016533722727334</v>
      </c>
      <c r="D32" s="49">
        <v>0.10386557432467869</v>
      </c>
      <c r="E32" s="245">
        <v>1.493922223623376</v>
      </c>
      <c r="F32" s="245">
        <v>1.9093845209220908</v>
      </c>
      <c r="G32" s="245">
        <v>1.3900566492986974</v>
      </c>
      <c r="H32" s="245">
        <v>2.0132500952467693</v>
      </c>
      <c r="I32" s="51">
        <v>6.1038032784523862E-2</v>
      </c>
      <c r="J32" s="50">
        <v>0.12207606556904772</v>
      </c>
      <c r="K32" s="52">
        <v>0.18311409835357159</v>
      </c>
      <c r="L32" s="245">
        <v>1.6165707036590966</v>
      </c>
      <c r="M32" s="245">
        <v>1.7867360408863702</v>
      </c>
    </row>
    <row r="33" spans="1:13" ht="15" customHeight="1">
      <c r="A33" s="48"/>
      <c r="B33" s="187" t="s">
        <v>149</v>
      </c>
      <c r="C33" s="244">
        <v>0.85428272046779774</v>
      </c>
      <c r="D33" s="49">
        <v>3.7618231672370467E-2</v>
      </c>
      <c r="E33" s="245">
        <v>0.77904625712305675</v>
      </c>
      <c r="F33" s="245">
        <v>0.92951918381253873</v>
      </c>
      <c r="G33" s="245">
        <v>0.74142802545068631</v>
      </c>
      <c r="H33" s="245">
        <v>0.96713741548490917</v>
      </c>
      <c r="I33" s="51">
        <v>4.4034873667784191E-2</v>
      </c>
      <c r="J33" s="50">
        <v>8.8069747335568382E-2</v>
      </c>
      <c r="K33" s="52">
        <v>0.13210462100335257</v>
      </c>
      <c r="L33" s="245">
        <v>0.81156858444440783</v>
      </c>
      <c r="M33" s="245">
        <v>0.89699685649118766</v>
      </c>
    </row>
    <row r="34" spans="1:13" ht="15" customHeight="1">
      <c r="A34" s="48"/>
      <c r="B34" s="187" t="s">
        <v>168</v>
      </c>
      <c r="C34" s="53">
        <v>7.5968888888888891E-2</v>
      </c>
      <c r="D34" s="49">
        <v>6.6722025082714409E-3</v>
      </c>
      <c r="E34" s="49">
        <v>6.262448387234601E-2</v>
      </c>
      <c r="F34" s="49">
        <v>8.9313293905431773E-2</v>
      </c>
      <c r="G34" s="49">
        <v>5.5952281364074569E-2</v>
      </c>
      <c r="H34" s="49">
        <v>9.5985496413703214E-2</v>
      </c>
      <c r="I34" s="51">
        <v>8.7828091286554388E-2</v>
      </c>
      <c r="J34" s="50">
        <v>0.17565618257310878</v>
      </c>
      <c r="K34" s="52">
        <v>0.26348427385966317</v>
      </c>
      <c r="L34" s="49">
        <v>7.2170444444444454E-2</v>
      </c>
      <c r="M34" s="49">
        <v>7.9767333333333329E-2</v>
      </c>
    </row>
    <row r="35" spans="1:13" ht="15" customHeight="1">
      <c r="A35" s="48"/>
      <c r="B35" s="187" t="s">
        <v>150</v>
      </c>
      <c r="C35" s="53">
        <v>0.39942342105263157</v>
      </c>
      <c r="D35" s="49">
        <v>1.8368395038363818E-2</v>
      </c>
      <c r="E35" s="49">
        <v>0.36268663097590392</v>
      </c>
      <c r="F35" s="49">
        <v>0.43616021112935921</v>
      </c>
      <c r="G35" s="49">
        <v>0.34431823593754013</v>
      </c>
      <c r="H35" s="49">
        <v>0.454528606167723</v>
      </c>
      <c r="I35" s="51">
        <v>4.5987275833640803E-2</v>
      </c>
      <c r="J35" s="50">
        <v>9.1974551667281607E-2</v>
      </c>
      <c r="K35" s="52">
        <v>0.1379618275009224</v>
      </c>
      <c r="L35" s="49">
        <v>0.37945224999999999</v>
      </c>
      <c r="M35" s="49">
        <v>0.41939459210526314</v>
      </c>
    </row>
    <row r="36" spans="1:13" ht="15" customHeight="1">
      <c r="A36" s="48"/>
      <c r="B36" s="187" t="s">
        <v>151</v>
      </c>
      <c r="C36" s="244">
        <v>5.0135813207096405</v>
      </c>
      <c r="D36" s="49">
        <v>0.47126395913201918</v>
      </c>
      <c r="E36" s="245">
        <v>4.0710534024456022</v>
      </c>
      <c r="F36" s="245">
        <v>5.9561092389736787</v>
      </c>
      <c r="G36" s="245">
        <v>3.5997894433135826</v>
      </c>
      <c r="H36" s="245">
        <v>6.4273731981056983</v>
      </c>
      <c r="I36" s="51">
        <v>9.399746986956517E-2</v>
      </c>
      <c r="J36" s="50">
        <v>0.18799493973913034</v>
      </c>
      <c r="K36" s="52">
        <v>0.28199240960869554</v>
      </c>
      <c r="L36" s="245">
        <v>4.7629022546741586</v>
      </c>
      <c r="M36" s="245">
        <v>5.2642603867451223</v>
      </c>
    </row>
    <row r="37" spans="1:13" ht="15" customHeight="1">
      <c r="A37" s="48"/>
      <c r="B37" s="187" t="s">
        <v>169</v>
      </c>
      <c r="C37" s="249">
        <v>10.706240161740187</v>
      </c>
      <c r="D37" s="245">
        <v>0.72545298502359157</v>
      </c>
      <c r="E37" s="250">
        <v>9.2553341916930041</v>
      </c>
      <c r="F37" s="250">
        <v>12.157146131787369</v>
      </c>
      <c r="G37" s="250">
        <v>8.5298812066694119</v>
      </c>
      <c r="H37" s="250">
        <v>12.882599116810962</v>
      </c>
      <c r="I37" s="51">
        <v>6.7759827359007874E-2</v>
      </c>
      <c r="J37" s="50">
        <v>0.13551965471801575</v>
      </c>
      <c r="K37" s="52">
        <v>0.20327948207702362</v>
      </c>
      <c r="L37" s="250">
        <v>10.170928153653177</v>
      </c>
      <c r="M37" s="250">
        <v>11.241552169827196</v>
      </c>
    </row>
    <row r="38" spans="1:13" ht="15" customHeight="1">
      <c r="A38" s="48"/>
      <c r="B38" s="187" t="s">
        <v>152</v>
      </c>
      <c r="C38" s="244">
        <v>0.37902430150482547</v>
      </c>
      <c r="D38" s="49">
        <v>3.2207134808515295E-2</v>
      </c>
      <c r="E38" s="245">
        <v>0.31461003188779491</v>
      </c>
      <c r="F38" s="245">
        <v>0.44343857112185603</v>
      </c>
      <c r="G38" s="245">
        <v>0.28240289707927957</v>
      </c>
      <c r="H38" s="245">
        <v>0.47564570593037137</v>
      </c>
      <c r="I38" s="51">
        <v>8.4973798990314237E-2</v>
      </c>
      <c r="J38" s="50">
        <v>0.16994759798062847</v>
      </c>
      <c r="K38" s="52">
        <v>0.25492139697094274</v>
      </c>
      <c r="L38" s="245">
        <v>0.36007308642958419</v>
      </c>
      <c r="M38" s="245">
        <v>0.39797551658006675</v>
      </c>
    </row>
    <row r="39" spans="1:13" ht="15" customHeight="1">
      <c r="A39" s="48"/>
      <c r="B39" s="187" t="s">
        <v>153</v>
      </c>
      <c r="C39" s="244">
        <v>3.7225273083333326</v>
      </c>
      <c r="D39" s="49">
        <v>0.14149728473146672</v>
      </c>
      <c r="E39" s="245">
        <v>3.4395327388703993</v>
      </c>
      <c r="F39" s="245">
        <v>4.0055218777962658</v>
      </c>
      <c r="G39" s="245">
        <v>3.2980354541389323</v>
      </c>
      <c r="H39" s="245">
        <v>4.1470191625277328</v>
      </c>
      <c r="I39" s="51">
        <v>3.80110803793723E-2</v>
      </c>
      <c r="J39" s="50">
        <v>7.60221607587446E-2</v>
      </c>
      <c r="K39" s="52">
        <v>0.1140332411381169</v>
      </c>
      <c r="L39" s="245">
        <v>3.5364009429166661</v>
      </c>
      <c r="M39" s="245">
        <v>3.9086536737499991</v>
      </c>
    </row>
    <row r="40" spans="1:13" ht="15" customHeight="1">
      <c r="A40" s="48"/>
      <c r="B40" s="187" t="s">
        <v>154</v>
      </c>
      <c r="C40" s="53">
        <v>0.13911576001859943</v>
      </c>
      <c r="D40" s="49">
        <v>7.8986293463481731E-3</v>
      </c>
      <c r="E40" s="49">
        <v>0.12331850132590308</v>
      </c>
      <c r="F40" s="49">
        <v>0.15491301871129579</v>
      </c>
      <c r="G40" s="49">
        <v>0.11541987197955492</v>
      </c>
      <c r="H40" s="49">
        <v>0.16281164805764395</v>
      </c>
      <c r="I40" s="51">
        <v>5.6777387014182619E-2</v>
      </c>
      <c r="J40" s="50">
        <v>0.11355477402836524</v>
      </c>
      <c r="K40" s="52">
        <v>0.17033216104254786</v>
      </c>
      <c r="L40" s="49">
        <v>0.13215997201766946</v>
      </c>
      <c r="M40" s="49">
        <v>0.1460715480195294</v>
      </c>
    </row>
    <row r="41" spans="1:13" ht="15" customHeight="1">
      <c r="A41" s="48"/>
      <c r="B41" s="187" t="s">
        <v>170</v>
      </c>
      <c r="C41" s="244">
        <v>1.1508518518518518</v>
      </c>
      <c r="D41" s="245">
        <v>0.19600324247897422</v>
      </c>
      <c r="E41" s="245">
        <v>0.75884536689390336</v>
      </c>
      <c r="F41" s="245">
        <v>1.5428583368098003</v>
      </c>
      <c r="G41" s="245">
        <v>0.56284212441492909</v>
      </c>
      <c r="H41" s="245">
        <v>1.7388615792887745</v>
      </c>
      <c r="I41" s="51">
        <v>0.17031144552931174</v>
      </c>
      <c r="J41" s="50">
        <v>0.34062289105862348</v>
      </c>
      <c r="K41" s="52">
        <v>0.51093433658793519</v>
      </c>
      <c r="L41" s="245">
        <v>1.0933092592592593</v>
      </c>
      <c r="M41" s="245">
        <v>1.2083944444444443</v>
      </c>
    </row>
    <row r="42" spans="1:13" ht="15" customHeight="1">
      <c r="A42" s="48"/>
      <c r="B42" s="187" t="s">
        <v>171</v>
      </c>
      <c r="C42" s="244">
        <v>2.0470689473684209</v>
      </c>
      <c r="D42" s="49">
        <v>8.165532441531996E-2</v>
      </c>
      <c r="E42" s="245">
        <v>1.883758298537781</v>
      </c>
      <c r="F42" s="245">
        <v>2.2103795961990609</v>
      </c>
      <c r="G42" s="245">
        <v>1.802102974122461</v>
      </c>
      <c r="H42" s="245">
        <v>2.2920349206143809</v>
      </c>
      <c r="I42" s="51">
        <v>3.9888897987676843E-2</v>
      </c>
      <c r="J42" s="50">
        <v>7.9777795975353685E-2</v>
      </c>
      <c r="K42" s="52">
        <v>0.11966669396303053</v>
      </c>
      <c r="L42" s="245">
        <v>1.9447154999999998</v>
      </c>
      <c r="M42" s="245">
        <v>2.1494223947368418</v>
      </c>
    </row>
    <row r="43" spans="1:13" ht="15" customHeight="1">
      <c r="A43" s="48"/>
      <c r="B43" s="187" t="s">
        <v>172</v>
      </c>
      <c r="C43" s="244">
        <v>3.5767777777777776</v>
      </c>
      <c r="D43" s="49">
        <v>0.29056171502854983</v>
      </c>
      <c r="E43" s="245">
        <v>2.9956543477206781</v>
      </c>
      <c r="F43" s="245">
        <v>4.1579012078348772</v>
      </c>
      <c r="G43" s="245">
        <v>2.7050926326921281</v>
      </c>
      <c r="H43" s="245">
        <v>4.4484629228634276</v>
      </c>
      <c r="I43" s="51">
        <v>8.1235607320584907E-2</v>
      </c>
      <c r="J43" s="50">
        <v>0.16247121464116981</v>
      </c>
      <c r="K43" s="52">
        <v>0.24370682196175472</v>
      </c>
      <c r="L43" s="245">
        <v>3.3979388888888886</v>
      </c>
      <c r="M43" s="245">
        <v>3.7556166666666666</v>
      </c>
    </row>
    <row r="44" spans="1:13" ht="15" customHeight="1">
      <c r="A44" s="48"/>
      <c r="B44" s="187" t="s">
        <v>155</v>
      </c>
      <c r="C44" s="244">
        <v>8.5670865587094589</v>
      </c>
      <c r="D44" s="49">
        <v>0.4988453449553738</v>
      </c>
      <c r="E44" s="245">
        <v>7.5693958687987113</v>
      </c>
      <c r="F44" s="245">
        <v>9.5647772486202065</v>
      </c>
      <c r="G44" s="245">
        <v>7.0705505238433375</v>
      </c>
      <c r="H44" s="245">
        <v>10.06362259357558</v>
      </c>
      <c r="I44" s="51">
        <v>5.8228120089231311E-2</v>
      </c>
      <c r="J44" s="50">
        <v>0.11645624017846262</v>
      </c>
      <c r="K44" s="52">
        <v>0.17468436026769393</v>
      </c>
      <c r="L44" s="245">
        <v>8.1387322307739858</v>
      </c>
      <c r="M44" s="245">
        <v>8.995440886644932</v>
      </c>
    </row>
    <row r="45" spans="1:13" ht="15" customHeight="1">
      <c r="A45" s="48"/>
      <c r="B45" s="187" t="s">
        <v>173</v>
      </c>
      <c r="C45" s="253">
        <v>75.365619047619049</v>
      </c>
      <c r="D45" s="250">
        <v>4.0217242166342961</v>
      </c>
      <c r="E45" s="254">
        <v>67.322170614350455</v>
      </c>
      <c r="F45" s="254">
        <v>83.409067480887643</v>
      </c>
      <c r="G45" s="254">
        <v>63.300446397716158</v>
      </c>
      <c r="H45" s="254">
        <v>87.43079169752194</v>
      </c>
      <c r="I45" s="51">
        <v>5.3362849897022779E-2</v>
      </c>
      <c r="J45" s="50">
        <v>0.10672569979404556</v>
      </c>
      <c r="K45" s="52">
        <v>0.16008854969106834</v>
      </c>
      <c r="L45" s="254">
        <v>71.597338095238101</v>
      </c>
      <c r="M45" s="254">
        <v>79.133899999999997</v>
      </c>
    </row>
    <row r="46" spans="1:13" ht="15" customHeight="1">
      <c r="A46" s="48"/>
      <c r="B46" s="187" t="s">
        <v>174</v>
      </c>
      <c r="C46" s="53">
        <v>4.3279194097589659E-2</v>
      </c>
      <c r="D46" s="49">
        <v>2.6679567462749971E-3</v>
      </c>
      <c r="E46" s="49">
        <v>3.7943280605039667E-2</v>
      </c>
      <c r="F46" s="49">
        <v>4.861510759013965E-2</v>
      </c>
      <c r="G46" s="49">
        <v>3.5275323858764668E-2</v>
      </c>
      <c r="H46" s="49">
        <v>5.1283064336414649E-2</v>
      </c>
      <c r="I46" s="51">
        <v>6.1645250146272555E-2</v>
      </c>
      <c r="J46" s="50">
        <v>0.12329050029254511</v>
      </c>
      <c r="K46" s="52">
        <v>0.18493575043881766</v>
      </c>
      <c r="L46" s="49">
        <v>4.1115234392710177E-2</v>
      </c>
      <c r="M46" s="49">
        <v>4.544315380246914E-2</v>
      </c>
    </row>
    <row r="47" spans="1:13" ht="15" customHeight="1">
      <c r="A47" s="48"/>
      <c r="B47" s="187" t="s">
        <v>175</v>
      </c>
      <c r="C47" s="249">
        <v>17.125799768518522</v>
      </c>
      <c r="D47" s="245">
        <v>1.1777260907866802</v>
      </c>
      <c r="E47" s="250">
        <v>14.770347586945162</v>
      </c>
      <c r="F47" s="250">
        <v>19.481251950091881</v>
      </c>
      <c r="G47" s="250">
        <v>13.592621496158483</v>
      </c>
      <c r="H47" s="250">
        <v>20.658978040878562</v>
      </c>
      <c r="I47" s="51">
        <v>6.8769114827071237E-2</v>
      </c>
      <c r="J47" s="50">
        <v>0.13753822965414247</v>
      </c>
      <c r="K47" s="52">
        <v>0.20630734448121371</v>
      </c>
      <c r="L47" s="250">
        <v>16.269509780092598</v>
      </c>
      <c r="M47" s="250">
        <v>17.982089756944447</v>
      </c>
    </row>
    <row r="48" spans="1:13" s="47" customFormat="1" ht="15" customHeight="1">
      <c r="A48" s="48"/>
      <c r="B48" s="187" t="s">
        <v>156</v>
      </c>
      <c r="C48" s="244">
        <v>1.7980719604072242</v>
      </c>
      <c r="D48" s="49">
        <v>0.12417268372664471</v>
      </c>
      <c r="E48" s="245">
        <v>1.5497265929539348</v>
      </c>
      <c r="F48" s="245">
        <v>2.0464173278605138</v>
      </c>
      <c r="G48" s="245">
        <v>1.42555390922729</v>
      </c>
      <c r="H48" s="245">
        <v>2.1705900115871581</v>
      </c>
      <c r="I48" s="51">
        <v>6.9058795454728233E-2</v>
      </c>
      <c r="J48" s="50">
        <v>0.13811759090945647</v>
      </c>
      <c r="K48" s="52">
        <v>0.2071763863641847</v>
      </c>
      <c r="L48" s="245">
        <v>1.7081683623868629</v>
      </c>
      <c r="M48" s="245">
        <v>1.8879755584275855</v>
      </c>
    </row>
    <row r="49" spans="1:13" ht="15" customHeight="1">
      <c r="A49" s="48"/>
      <c r="B49" s="187" t="s">
        <v>157</v>
      </c>
      <c r="C49" s="244">
        <v>9.6286716300925406</v>
      </c>
      <c r="D49" s="49">
        <v>0.75441116015556309</v>
      </c>
      <c r="E49" s="245">
        <v>8.1198493097814151</v>
      </c>
      <c r="F49" s="245">
        <v>11.137493950403666</v>
      </c>
      <c r="G49" s="245">
        <v>7.3654381496258514</v>
      </c>
      <c r="H49" s="245">
        <v>11.891905110559229</v>
      </c>
      <c r="I49" s="51">
        <v>7.8350492065571931E-2</v>
      </c>
      <c r="J49" s="50">
        <v>0.15670098413114386</v>
      </c>
      <c r="K49" s="52">
        <v>0.23505147619671579</v>
      </c>
      <c r="L49" s="245">
        <v>9.1472380485879139</v>
      </c>
      <c r="M49" s="245">
        <v>10.110105211597167</v>
      </c>
    </row>
    <row r="50" spans="1:13" ht="15" customHeight="1">
      <c r="A50" s="48"/>
      <c r="B50" s="187" t="s">
        <v>220</v>
      </c>
      <c r="C50" s="53">
        <v>0.30802058823529399</v>
      </c>
      <c r="D50" s="49">
        <v>1.0970121911237968E-2</v>
      </c>
      <c r="E50" s="49">
        <v>0.28608034441281804</v>
      </c>
      <c r="F50" s="49">
        <v>0.32996083205776994</v>
      </c>
      <c r="G50" s="49">
        <v>0.27511022250158007</v>
      </c>
      <c r="H50" s="49">
        <v>0.34093095396900791</v>
      </c>
      <c r="I50" s="51">
        <v>3.56148982575736E-2</v>
      </c>
      <c r="J50" s="50">
        <v>7.1229796515147201E-2</v>
      </c>
      <c r="K50" s="52">
        <v>0.10684469477272079</v>
      </c>
      <c r="L50" s="49">
        <v>0.2926195588235293</v>
      </c>
      <c r="M50" s="49">
        <v>0.32342161764705868</v>
      </c>
    </row>
    <row r="51" spans="1:13" ht="15" customHeight="1">
      <c r="A51" s="48"/>
      <c r="B51" s="187" t="s">
        <v>221</v>
      </c>
      <c r="C51" s="244">
        <v>1.1029019607843136</v>
      </c>
      <c r="D51" s="245">
        <v>0.14609815605207077</v>
      </c>
      <c r="E51" s="245">
        <v>0.81070564868017203</v>
      </c>
      <c r="F51" s="245">
        <v>1.3950982728884551</v>
      </c>
      <c r="G51" s="245">
        <v>0.66460749262810126</v>
      </c>
      <c r="H51" s="245">
        <v>1.541196428940526</v>
      </c>
      <c r="I51" s="51">
        <v>0.13246703809300972</v>
      </c>
      <c r="J51" s="50">
        <v>0.26493407618601944</v>
      </c>
      <c r="K51" s="52">
        <v>0.39740111427902913</v>
      </c>
      <c r="L51" s="245">
        <v>1.0477568627450979</v>
      </c>
      <c r="M51" s="245">
        <v>1.1580470588235292</v>
      </c>
    </row>
    <row r="52" spans="1:13" ht="15" customHeight="1">
      <c r="A52" s="48"/>
      <c r="B52" s="187" t="s">
        <v>176</v>
      </c>
      <c r="C52" s="249">
        <v>40.764134211576327</v>
      </c>
      <c r="D52" s="245">
        <v>1.6714591211600121</v>
      </c>
      <c r="E52" s="250">
        <v>37.421215969256302</v>
      </c>
      <c r="F52" s="250">
        <v>44.107052453896351</v>
      </c>
      <c r="G52" s="250">
        <v>35.74975684809629</v>
      </c>
      <c r="H52" s="250">
        <v>45.778511575056363</v>
      </c>
      <c r="I52" s="51">
        <v>4.1003179718835922E-2</v>
      </c>
      <c r="J52" s="50">
        <v>8.2006359437671844E-2</v>
      </c>
      <c r="K52" s="52">
        <v>0.12300953915650777</v>
      </c>
      <c r="L52" s="250">
        <v>38.725927500997507</v>
      </c>
      <c r="M52" s="250">
        <v>42.802340922155146</v>
      </c>
    </row>
    <row r="53" spans="1:13" ht="15" customHeight="1">
      <c r="A53" s="48"/>
      <c r="B53" s="187" t="s">
        <v>222</v>
      </c>
      <c r="C53" s="244">
        <v>0.99523809523809526</v>
      </c>
      <c r="D53" s="245">
        <v>0.21960374871939872</v>
      </c>
      <c r="E53" s="245">
        <v>0.55603059779929787</v>
      </c>
      <c r="F53" s="245">
        <v>1.4344455926768926</v>
      </c>
      <c r="G53" s="245">
        <v>0.33642684907989906</v>
      </c>
      <c r="H53" s="245">
        <v>1.6540493413962913</v>
      </c>
      <c r="I53" s="51">
        <v>0.22065448435920446</v>
      </c>
      <c r="J53" s="50">
        <v>0.44130896871840891</v>
      </c>
      <c r="K53" s="52">
        <v>0.6619634530776134</v>
      </c>
      <c r="L53" s="245">
        <v>0.94547619047619047</v>
      </c>
      <c r="M53" s="245">
        <v>1.0449999999999999</v>
      </c>
    </row>
    <row r="54" spans="1:13" ht="15" customHeight="1">
      <c r="A54" s="48"/>
      <c r="B54" s="187" t="s">
        <v>158</v>
      </c>
      <c r="C54" s="244">
        <v>2.6340344898079358</v>
      </c>
      <c r="D54" s="49">
        <v>0.15936715146232269</v>
      </c>
      <c r="E54" s="245">
        <v>2.3153001868832903</v>
      </c>
      <c r="F54" s="245">
        <v>2.9527687927325812</v>
      </c>
      <c r="G54" s="245">
        <v>2.1559330354209676</v>
      </c>
      <c r="H54" s="245">
        <v>3.1121359441949039</v>
      </c>
      <c r="I54" s="51">
        <v>6.0503061778034335E-2</v>
      </c>
      <c r="J54" s="50">
        <v>0.12100612355606867</v>
      </c>
      <c r="K54" s="52">
        <v>0.18150918533410301</v>
      </c>
      <c r="L54" s="245">
        <v>2.5023327653175391</v>
      </c>
      <c r="M54" s="245">
        <v>2.7657362142983324</v>
      </c>
    </row>
    <row r="55" spans="1:13" ht="15" customHeight="1">
      <c r="A55" s="48"/>
      <c r="B55" s="187" t="s">
        <v>177</v>
      </c>
      <c r="C55" s="244">
        <v>0.99955555555555564</v>
      </c>
      <c r="D55" s="245">
        <v>0.1868743551796338</v>
      </c>
      <c r="E55" s="245">
        <v>0.62580684519628804</v>
      </c>
      <c r="F55" s="245">
        <v>1.3733042659148231</v>
      </c>
      <c r="G55" s="245">
        <v>0.43893249001665424</v>
      </c>
      <c r="H55" s="245">
        <v>1.560178621094457</v>
      </c>
      <c r="I55" s="51">
        <v>0.18695744737846867</v>
      </c>
      <c r="J55" s="50">
        <v>0.37391489475693734</v>
      </c>
      <c r="K55" s="52">
        <v>0.56087234213540604</v>
      </c>
      <c r="L55" s="245">
        <v>0.94957777777777785</v>
      </c>
      <c r="M55" s="245">
        <v>1.0495333333333334</v>
      </c>
    </row>
    <row r="56" spans="1:13" ht="15" customHeight="1">
      <c r="A56" s="48"/>
      <c r="B56" s="187" t="s">
        <v>159</v>
      </c>
      <c r="C56" s="253">
        <v>126.76540476190473</v>
      </c>
      <c r="D56" s="254">
        <v>7.1830334490263832</v>
      </c>
      <c r="E56" s="254">
        <v>112.39933786385197</v>
      </c>
      <c r="F56" s="254">
        <v>141.1314716599575</v>
      </c>
      <c r="G56" s="254">
        <v>105.21630441482559</v>
      </c>
      <c r="H56" s="254">
        <v>148.31450510898389</v>
      </c>
      <c r="I56" s="51">
        <v>5.6663988589929645E-2</v>
      </c>
      <c r="J56" s="50">
        <v>0.11332797717985929</v>
      </c>
      <c r="K56" s="52">
        <v>0.16999196576978892</v>
      </c>
      <c r="L56" s="254">
        <v>120.4271345238095</v>
      </c>
      <c r="M56" s="254">
        <v>133.10367499999998</v>
      </c>
    </row>
    <row r="57" spans="1:13" ht="15" customHeight="1">
      <c r="A57" s="48"/>
      <c r="B57" s="187" t="s">
        <v>178</v>
      </c>
      <c r="C57" s="244">
        <v>0.23578787878787874</v>
      </c>
      <c r="D57" s="245">
        <v>2.5591366372018667E-2</v>
      </c>
      <c r="E57" s="245">
        <v>0.1846051460438414</v>
      </c>
      <c r="F57" s="245">
        <v>0.28697061153191605</v>
      </c>
      <c r="G57" s="245">
        <v>0.15901377967182273</v>
      </c>
      <c r="H57" s="245">
        <v>0.31256197790393475</v>
      </c>
      <c r="I57" s="51">
        <v>0.10853554688042875</v>
      </c>
      <c r="J57" s="50">
        <v>0.21707109376085751</v>
      </c>
      <c r="K57" s="52">
        <v>0.32560664064128625</v>
      </c>
      <c r="L57" s="245">
        <v>0.22399848484848481</v>
      </c>
      <c r="M57" s="245">
        <v>0.24757727272727267</v>
      </c>
    </row>
    <row r="58" spans="1:13" ht="15" customHeight="1">
      <c r="A58" s="48"/>
      <c r="B58" s="187" t="s">
        <v>160</v>
      </c>
      <c r="C58" s="244">
        <v>0.62883645965783774</v>
      </c>
      <c r="D58" s="49">
        <v>4.1681158802112761E-2</v>
      </c>
      <c r="E58" s="245">
        <v>0.54547414205361222</v>
      </c>
      <c r="F58" s="245">
        <v>0.71219877726206327</v>
      </c>
      <c r="G58" s="245">
        <v>0.50379298325149946</v>
      </c>
      <c r="H58" s="245">
        <v>0.75387993606417603</v>
      </c>
      <c r="I58" s="51">
        <v>6.6282986875144445E-2</v>
      </c>
      <c r="J58" s="50">
        <v>0.13256597375028889</v>
      </c>
      <c r="K58" s="52">
        <v>0.19884896062543334</v>
      </c>
      <c r="L58" s="245">
        <v>0.59739463667494586</v>
      </c>
      <c r="M58" s="245">
        <v>0.66027828264072963</v>
      </c>
    </row>
    <row r="59" spans="1:13" ht="15" customHeight="1">
      <c r="A59" s="48"/>
      <c r="B59" s="187" t="s">
        <v>223</v>
      </c>
      <c r="C59" s="53">
        <v>8.2000000000000003E-2</v>
      </c>
      <c r="D59" s="49">
        <v>1.5684664748500741E-2</v>
      </c>
      <c r="E59" s="49">
        <v>5.063067050299852E-2</v>
      </c>
      <c r="F59" s="49">
        <v>0.11336932949700149</v>
      </c>
      <c r="G59" s="49">
        <v>3.4946005754497779E-2</v>
      </c>
      <c r="H59" s="49">
        <v>0.12905399424550223</v>
      </c>
      <c r="I59" s="51">
        <v>0.19127639937196025</v>
      </c>
      <c r="J59" s="50">
        <v>0.38255279874392051</v>
      </c>
      <c r="K59" s="52">
        <v>0.57382919811588073</v>
      </c>
      <c r="L59" s="49">
        <v>7.7899999999999997E-2</v>
      </c>
      <c r="M59" s="49">
        <v>8.610000000000001E-2</v>
      </c>
    </row>
    <row r="60" spans="1:13" ht="15" customHeight="1">
      <c r="A60" s="48"/>
      <c r="B60" s="187" t="s">
        <v>161</v>
      </c>
      <c r="C60" s="244">
        <v>0.78454060561736749</v>
      </c>
      <c r="D60" s="245">
        <v>0.10270164733535203</v>
      </c>
      <c r="E60" s="245">
        <v>0.57913731094666343</v>
      </c>
      <c r="F60" s="245">
        <v>0.98994390028807155</v>
      </c>
      <c r="G60" s="245">
        <v>0.4764356636113114</v>
      </c>
      <c r="H60" s="245">
        <v>1.0926455476234236</v>
      </c>
      <c r="I60" s="51">
        <v>0.13090673267897265</v>
      </c>
      <c r="J60" s="50">
        <v>0.26181346535794531</v>
      </c>
      <c r="K60" s="52">
        <v>0.39272019803691793</v>
      </c>
      <c r="L60" s="245">
        <v>0.74531357533649911</v>
      </c>
      <c r="M60" s="245">
        <v>0.82376763589823587</v>
      </c>
    </row>
    <row r="61" spans="1:13" ht="15" customHeight="1">
      <c r="A61" s="48"/>
      <c r="B61" s="187" t="s">
        <v>162</v>
      </c>
      <c r="C61" s="53">
        <v>0.65338877192982459</v>
      </c>
      <c r="D61" s="49">
        <v>3.0509471681407479E-2</v>
      </c>
      <c r="E61" s="49">
        <v>0.59236982856700959</v>
      </c>
      <c r="F61" s="49">
        <v>0.71440771529263958</v>
      </c>
      <c r="G61" s="49">
        <v>0.56186035688560221</v>
      </c>
      <c r="H61" s="49">
        <v>0.74491718697404696</v>
      </c>
      <c r="I61" s="51">
        <v>4.6694208704101001E-2</v>
      </c>
      <c r="J61" s="50">
        <v>9.3388417408202001E-2</v>
      </c>
      <c r="K61" s="52">
        <v>0.14008262611230299</v>
      </c>
      <c r="L61" s="49">
        <v>0.6207193333333334</v>
      </c>
      <c r="M61" s="49">
        <v>0.68605821052631577</v>
      </c>
    </row>
    <row r="62" spans="1:13" ht="15" customHeight="1">
      <c r="A62" s="48"/>
      <c r="B62" s="187" t="s">
        <v>179</v>
      </c>
      <c r="C62" s="244">
        <v>0.15280846533769588</v>
      </c>
      <c r="D62" s="49">
        <v>1.0641818100160396E-2</v>
      </c>
      <c r="E62" s="245">
        <v>0.13152482913737509</v>
      </c>
      <c r="F62" s="245">
        <v>0.17409210153801666</v>
      </c>
      <c r="G62" s="245">
        <v>0.12088301103721469</v>
      </c>
      <c r="H62" s="245">
        <v>0.18473391963817706</v>
      </c>
      <c r="I62" s="51">
        <v>6.9641548173674364E-2</v>
      </c>
      <c r="J62" s="50">
        <v>0.13928309634734873</v>
      </c>
      <c r="K62" s="52">
        <v>0.20892464452102311</v>
      </c>
      <c r="L62" s="245">
        <v>0.14516804207081108</v>
      </c>
      <c r="M62" s="245">
        <v>0.16044888860458068</v>
      </c>
    </row>
    <row r="63" spans="1:13" ht="15" customHeight="1">
      <c r="A63" s="48"/>
      <c r="B63" s="187" t="s">
        <v>163</v>
      </c>
      <c r="C63" s="244">
        <v>0.36613037562931383</v>
      </c>
      <c r="D63" s="49">
        <v>2.1935473222124562E-2</v>
      </c>
      <c r="E63" s="245">
        <v>0.32225942918506473</v>
      </c>
      <c r="F63" s="245">
        <v>0.41000132207356293</v>
      </c>
      <c r="G63" s="245">
        <v>0.30032395596294015</v>
      </c>
      <c r="H63" s="245">
        <v>0.43193679529568751</v>
      </c>
      <c r="I63" s="51">
        <v>5.9911645365182647E-2</v>
      </c>
      <c r="J63" s="50">
        <v>0.11982329073036529</v>
      </c>
      <c r="K63" s="52">
        <v>0.17973493609554794</v>
      </c>
      <c r="L63" s="245">
        <v>0.34782385684784811</v>
      </c>
      <c r="M63" s="245">
        <v>0.38443689441077955</v>
      </c>
    </row>
    <row r="64" spans="1:13" ht="15" customHeight="1">
      <c r="A64" s="48"/>
      <c r="B64" s="187" t="s">
        <v>136</v>
      </c>
      <c r="C64" s="244">
        <v>0.2439090478970698</v>
      </c>
      <c r="D64" s="245">
        <v>4.2293167281928994E-2</v>
      </c>
      <c r="E64" s="245">
        <v>0.1593227133332118</v>
      </c>
      <c r="F64" s="245">
        <v>0.3284953824609278</v>
      </c>
      <c r="G64" s="245">
        <v>0.11702954605128282</v>
      </c>
      <c r="H64" s="245">
        <v>0.3707885497428568</v>
      </c>
      <c r="I64" s="51">
        <v>0.17339728741746724</v>
      </c>
      <c r="J64" s="50">
        <v>0.34679457483493448</v>
      </c>
      <c r="K64" s="52">
        <v>0.52019186225240177</v>
      </c>
      <c r="L64" s="245">
        <v>0.23171359550221632</v>
      </c>
      <c r="M64" s="245">
        <v>0.25610450029192328</v>
      </c>
    </row>
    <row r="65" spans="1:13" ht="15" customHeight="1">
      <c r="A65" s="48"/>
      <c r="B65" s="187" t="s">
        <v>180</v>
      </c>
      <c r="C65" s="253">
        <v>291.42217100000005</v>
      </c>
      <c r="D65" s="254">
        <v>20.699558386422094</v>
      </c>
      <c r="E65" s="254">
        <v>250.02305422715585</v>
      </c>
      <c r="F65" s="254">
        <v>332.82128777284424</v>
      </c>
      <c r="G65" s="254">
        <v>229.32349584073376</v>
      </c>
      <c r="H65" s="254">
        <v>353.52084615926634</v>
      </c>
      <c r="I65" s="51">
        <v>7.1029456391024176E-2</v>
      </c>
      <c r="J65" s="50">
        <v>0.14205891278204835</v>
      </c>
      <c r="K65" s="52">
        <v>0.21308836917307253</v>
      </c>
      <c r="L65" s="254">
        <v>276.85106245000003</v>
      </c>
      <c r="M65" s="254">
        <v>305.99327955000007</v>
      </c>
    </row>
    <row r="66" spans="1:13" ht="15" customHeight="1">
      <c r="A66" s="48"/>
      <c r="B66" s="187" t="s">
        <v>224</v>
      </c>
      <c r="C66" s="249">
        <v>19.279583333333331</v>
      </c>
      <c r="D66" s="245">
        <v>1.098021153664128</v>
      </c>
      <c r="E66" s="250">
        <v>17.083541026005076</v>
      </c>
      <c r="F66" s="250">
        <v>21.475625640661587</v>
      </c>
      <c r="G66" s="250">
        <v>15.985519872340948</v>
      </c>
      <c r="H66" s="250">
        <v>22.573646794325715</v>
      </c>
      <c r="I66" s="51">
        <v>5.6952535471329939E-2</v>
      </c>
      <c r="J66" s="50">
        <v>0.11390507094265988</v>
      </c>
      <c r="K66" s="52">
        <v>0.17085760641398981</v>
      </c>
      <c r="L66" s="250">
        <v>18.315604166666663</v>
      </c>
      <c r="M66" s="250">
        <v>20.243562499999999</v>
      </c>
    </row>
    <row r="67" spans="1:13" ht="15" customHeight="1">
      <c r="A67" s="48"/>
      <c r="B67" s="187" t="s">
        <v>164</v>
      </c>
      <c r="C67" s="249">
        <v>21.669802170677947</v>
      </c>
      <c r="D67" s="245">
        <v>0.91541869649737084</v>
      </c>
      <c r="E67" s="250">
        <v>19.838964777683206</v>
      </c>
      <c r="F67" s="250">
        <v>23.500639563672689</v>
      </c>
      <c r="G67" s="250">
        <v>18.923546081185833</v>
      </c>
      <c r="H67" s="250">
        <v>24.416058260170061</v>
      </c>
      <c r="I67" s="51">
        <v>4.2243980322813054E-2</v>
      </c>
      <c r="J67" s="50">
        <v>8.4487960645626109E-2</v>
      </c>
      <c r="K67" s="52">
        <v>0.12673194096843915</v>
      </c>
      <c r="L67" s="250">
        <v>20.586312062144049</v>
      </c>
      <c r="M67" s="250">
        <v>22.753292279211845</v>
      </c>
    </row>
    <row r="68" spans="1:13" ht="15" customHeight="1">
      <c r="A68" s="48"/>
      <c r="B68" s="187" t="s">
        <v>165</v>
      </c>
      <c r="C68" s="244">
        <v>2.3640093163684974</v>
      </c>
      <c r="D68" s="49">
        <v>0.16928596799067602</v>
      </c>
      <c r="E68" s="245">
        <v>2.0254373803871455</v>
      </c>
      <c r="F68" s="245">
        <v>2.7025812523498494</v>
      </c>
      <c r="G68" s="245">
        <v>1.8561514123964693</v>
      </c>
      <c r="H68" s="245">
        <v>2.8718672203405253</v>
      </c>
      <c r="I68" s="51">
        <v>7.160968733013573E-2</v>
      </c>
      <c r="J68" s="50">
        <v>0.14321937466027146</v>
      </c>
      <c r="K68" s="52">
        <v>0.21482906199040719</v>
      </c>
      <c r="L68" s="245">
        <v>2.2458088505500724</v>
      </c>
      <c r="M68" s="245">
        <v>2.4822097821869225</v>
      </c>
    </row>
    <row r="69" spans="1:13" ht="15" customHeight="1">
      <c r="A69" s="48"/>
      <c r="B69" s="187" t="s">
        <v>181</v>
      </c>
      <c r="C69" s="253">
        <v>119.72206534391535</v>
      </c>
      <c r="D69" s="254">
        <v>7.791629949187203</v>
      </c>
      <c r="E69" s="254">
        <v>104.13880544554094</v>
      </c>
      <c r="F69" s="254">
        <v>135.30532524228974</v>
      </c>
      <c r="G69" s="254">
        <v>96.347175496353742</v>
      </c>
      <c r="H69" s="254">
        <v>143.09695519147695</v>
      </c>
      <c r="I69" s="51">
        <v>6.5080985086624202E-2</v>
      </c>
      <c r="J69" s="50">
        <v>0.1301619701732484</v>
      </c>
      <c r="K69" s="52">
        <v>0.19524295525987262</v>
      </c>
      <c r="L69" s="254">
        <v>113.73596207671957</v>
      </c>
      <c r="M69" s="254">
        <v>125.70816861111112</v>
      </c>
    </row>
    <row r="70" spans="1:13" ht="15" customHeight="1">
      <c r="A70" s="48"/>
      <c r="B70" s="187" t="s">
        <v>185</v>
      </c>
      <c r="C70" s="253">
        <v>51.429754084967321</v>
      </c>
      <c r="D70" s="250">
        <v>3.487734801033946</v>
      </c>
      <c r="E70" s="254">
        <v>44.454284482899432</v>
      </c>
      <c r="F70" s="254">
        <v>58.40522368703521</v>
      </c>
      <c r="G70" s="254">
        <v>40.966549681865487</v>
      </c>
      <c r="H70" s="254">
        <v>61.892958488069155</v>
      </c>
      <c r="I70" s="51">
        <v>6.7815506083732074E-2</v>
      </c>
      <c r="J70" s="50">
        <v>0.13563101216746415</v>
      </c>
      <c r="K70" s="52">
        <v>0.20344651825119622</v>
      </c>
      <c r="L70" s="254">
        <v>48.858266380718952</v>
      </c>
      <c r="M70" s="254">
        <v>54.00124178921569</v>
      </c>
    </row>
    <row r="71" spans="1:13" ht="15" customHeight="1">
      <c r="A71" s="48"/>
      <c r="B71" s="39" t="s">
        <v>207</v>
      </c>
      <c r="C71" s="177"/>
      <c r="D71" s="188"/>
      <c r="E71" s="188"/>
      <c r="F71" s="188"/>
      <c r="G71" s="188"/>
      <c r="H71" s="188"/>
      <c r="I71" s="189"/>
      <c r="J71" s="189"/>
      <c r="K71" s="189"/>
      <c r="L71" s="188"/>
      <c r="M71" s="190"/>
    </row>
    <row r="72" spans="1:13" ht="15" customHeight="1">
      <c r="A72" s="48"/>
      <c r="B72" s="187" t="s">
        <v>214</v>
      </c>
      <c r="C72" s="53">
        <v>0.20468627450980392</v>
      </c>
      <c r="D72" s="49">
        <v>1.4892869963763104E-2</v>
      </c>
      <c r="E72" s="49">
        <v>0.17490053458227772</v>
      </c>
      <c r="F72" s="49">
        <v>0.23447201443733012</v>
      </c>
      <c r="G72" s="49">
        <v>0.16000766461851462</v>
      </c>
      <c r="H72" s="49">
        <v>0.24936488440109322</v>
      </c>
      <c r="I72" s="51">
        <v>7.2759494985335599E-2</v>
      </c>
      <c r="J72" s="50">
        <v>0.1455189899706712</v>
      </c>
      <c r="K72" s="52">
        <v>0.2182784849560068</v>
      </c>
      <c r="L72" s="49">
        <v>0.19445196078431373</v>
      </c>
      <c r="M72" s="49">
        <v>0.21492058823529411</v>
      </c>
    </row>
    <row r="73" spans="1:13" ht="15" customHeight="1">
      <c r="A73" s="48"/>
      <c r="B73" s="187" t="s">
        <v>137</v>
      </c>
      <c r="C73" s="244">
        <v>3.3405289607052184</v>
      </c>
      <c r="D73" s="49">
        <v>0.21694823256035634</v>
      </c>
      <c r="E73" s="245">
        <v>2.906632495584506</v>
      </c>
      <c r="F73" s="245">
        <v>3.7744254258259309</v>
      </c>
      <c r="G73" s="245">
        <v>2.6896842630241493</v>
      </c>
      <c r="H73" s="245">
        <v>3.9913736583862875</v>
      </c>
      <c r="I73" s="51">
        <v>6.494427532655081E-2</v>
      </c>
      <c r="J73" s="50">
        <v>0.12988855065310162</v>
      </c>
      <c r="K73" s="52">
        <v>0.19483282597965243</v>
      </c>
      <c r="L73" s="245">
        <v>3.1735025126699576</v>
      </c>
      <c r="M73" s="245">
        <v>3.5075554087404792</v>
      </c>
    </row>
    <row r="74" spans="1:13" ht="15" customHeight="1">
      <c r="A74" s="48"/>
      <c r="B74" s="187" t="s">
        <v>215</v>
      </c>
      <c r="C74" s="249">
        <v>39.744637888012043</v>
      </c>
      <c r="D74" s="245">
        <v>1.9252949634220817</v>
      </c>
      <c r="E74" s="250">
        <v>35.894047961167878</v>
      </c>
      <c r="F74" s="250">
        <v>43.595227814856209</v>
      </c>
      <c r="G74" s="250">
        <v>33.968752997745796</v>
      </c>
      <c r="H74" s="250">
        <v>45.520522778278291</v>
      </c>
      <c r="I74" s="51">
        <v>4.8441627996384337E-2</v>
      </c>
      <c r="J74" s="50">
        <v>9.6883255992768674E-2</v>
      </c>
      <c r="K74" s="52">
        <v>0.145324883989153</v>
      </c>
      <c r="L74" s="250">
        <v>37.757405993611442</v>
      </c>
      <c r="M74" s="250">
        <v>41.731869782412645</v>
      </c>
    </row>
    <row r="75" spans="1:13" ht="15" customHeight="1">
      <c r="A75" s="48"/>
      <c r="B75" s="187" t="s">
        <v>225</v>
      </c>
      <c r="C75" s="253">
        <v>70.483412698412707</v>
      </c>
      <c r="D75" s="250">
        <v>5.6296771455560473</v>
      </c>
      <c r="E75" s="254">
        <v>59.22405840730061</v>
      </c>
      <c r="F75" s="254">
        <v>81.742766989524796</v>
      </c>
      <c r="G75" s="254">
        <v>53.594381261744566</v>
      </c>
      <c r="H75" s="254">
        <v>87.372444135080855</v>
      </c>
      <c r="I75" s="51">
        <v>7.9872368973456759E-2</v>
      </c>
      <c r="J75" s="50">
        <v>0.15974473794691352</v>
      </c>
      <c r="K75" s="52">
        <v>0.23961710692037028</v>
      </c>
      <c r="L75" s="254">
        <v>66.95924206349207</v>
      </c>
      <c r="M75" s="254">
        <v>74.007583333333343</v>
      </c>
    </row>
    <row r="76" spans="1:13" ht="15" customHeight="1">
      <c r="A76" s="48"/>
      <c r="B76" s="187" t="s">
        <v>138</v>
      </c>
      <c r="C76" s="249">
        <v>25.55872416166666</v>
      </c>
      <c r="D76" s="245">
        <v>2.1156187874450292</v>
      </c>
      <c r="E76" s="250">
        <v>21.327486586776601</v>
      </c>
      <c r="F76" s="250">
        <v>29.78996173655672</v>
      </c>
      <c r="G76" s="250">
        <v>19.211867799331571</v>
      </c>
      <c r="H76" s="250">
        <v>31.905580524001749</v>
      </c>
      <c r="I76" s="51">
        <v>8.2774819825242471E-2</v>
      </c>
      <c r="J76" s="50">
        <v>0.16554963965048494</v>
      </c>
      <c r="K76" s="52">
        <v>0.2483244594757274</v>
      </c>
      <c r="L76" s="250">
        <v>24.280787953583328</v>
      </c>
      <c r="M76" s="250">
        <v>26.836660369749993</v>
      </c>
    </row>
    <row r="77" spans="1:13" ht="15" customHeight="1">
      <c r="A77" s="48"/>
      <c r="B77" s="187" t="s">
        <v>139</v>
      </c>
      <c r="C77" s="244">
        <v>0.22904724597866594</v>
      </c>
      <c r="D77" s="245">
        <v>2.4091114288412999E-2</v>
      </c>
      <c r="E77" s="245">
        <v>0.18086501740183994</v>
      </c>
      <c r="F77" s="245">
        <v>0.27722947455549196</v>
      </c>
      <c r="G77" s="245">
        <v>0.15677390311342693</v>
      </c>
      <c r="H77" s="245">
        <v>0.30132058884390495</v>
      </c>
      <c r="I77" s="51">
        <v>0.1051796723661847</v>
      </c>
      <c r="J77" s="50">
        <v>0.21035934473236939</v>
      </c>
      <c r="K77" s="52">
        <v>0.31553901709855409</v>
      </c>
      <c r="L77" s="245">
        <v>0.21759488367973265</v>
      </c>
      <c r="M77" s="245">
        <v>0.24049960827759922</v>
      </c>
    </row>
    <row r="78" spans="1:13" ht="15" customHeight="1">
      <c r="A78" s="48"/>
      <c r="B78" s="187" t="s">
        <v>216</v>
      </c>
      <c r="C78" s="53">
        <v>4.0151515151515146E-2</v>
      </c>
      <c r="D78" s="49">
        <v>4.8014178170217685E-3</v>
      </c>
      <c r="E78" s="49">
        <v>3.0548679517471609E-2</v>
      </c>
      <c r="F78" s="49">
        <v>4.9754350785558683E-2</v>
      </c>
      <c r="G78" s="49">
        <v>2.5747261700449841E-2</v>
      </c>
      <c r="H78" s="49">
        <v>5.4555768602580448E-2</v>
      </c>
      <c r="I78" s="51">
        <v>0.11958248148054218</v>
      </c>
      <c r="J78" s="50">
        <v>0.23916496296108436</v>
      </c>
      <c r="K78" s="52">
        <v>0.35874744444162654</v>
      </c>
      <c r="L78" s="49">
        <v>3.814393939393939E-2</v>
      </c>
      <c r="M78" s="49">
        <v>4.2159090909090903E-2</v>
      </c>
    </row>
    <row r="79" spans="1:13" ht="15" customHeight="1">
      <c r="A79" s="48"/>
      <c r="B79" s="187" t="s">
        <v>140</v>
      </c>
      <c r="C79" s="244">
        <v>2.6409525180209128</v>
      </c>
      <c r="D79" s="245">
        <v>0.31784779417220194</v>
      </c>
      <c r="E79" s="245">
        <v>2.0052569296765088</v>
      </c>
      <c r="F79" s="245">
        <v>3.2766481063653168</v>
      </c>
      <c r="G79" s="245">
        <v>1.687409135504307</v>
      </c>
      <c r="H79" s="245">
        <v>3.5944959005375186</v>
      </c>
      <c r="I79" s="51">
        <v>0.12035346792618291</v>
      </c>
      <c r="J79" s="50">
        <v>0.24070693585236583</v>
      </c>
      <c r="K79" s="52">
        <v>0.36106040377854876</v>
      </c>
      <c r="L79" s="245">
        <v>2.5089048921198671</v>
      </c>
      <c r="M79" s="245">
        <v>2.7730001439219585</v>
      </c>
    </row>
    <row r="80" spans="1:13" ht="15" customHeight="1">
      <c r="A80" s="48"/>
      <c r="B80" s="187" t="s">
        <v>217</v>
      </c>
      <c r="C80" s="244">
        <v>0.40422222222222221</v>
      </c>
      <c r="D80" s="49">
        <v>2.7770803197963063E-2</v>
      </c>
      <c r="E80" s="245">
        <v>0.34868061582629606</v>
      </c>
      <c r="F80" s="245">
        <v>0.45976382861814835</v>
      </c>
      <c r="G80" s="245">
        <v>0.32090981262833301</v>
      </c>
      <c r="H80" s="245">
        <v>0.4875346318161114</v>
      </c>
      <c r="I80" s="51">
        <v>6.8701822095015824E-2</v>
      </c>
      <c r="J80" s="50">
        <v>0.13740364419003165</v>
      </c>
      <c r="K80" s="52">
        <v>0.20610546628504747</v>
      </c>
      <c r="L80" s="245">
        <v>0.38401111111111108</v>
      </c>
      <c r="M80" s="245">
        <v>0.42443333333333333</v>
      </c>
    </row>
    <row r="81" spans="1:13" ht="15" customHeight="1">
      <c r="A81" s="48"/>
      <c r="B81" s="187" t="s">
        <v>141</v>
      </c>
      <c r="C81" s="244">
        <v>8.7221970927148451</v>
      </c>
      <c r="D81" s="49">
        <v>0.42746840931785279</v>
      </c>
      <c r="E81" s="245">
        <v>7.8672602740791397</v>
      </c>
      <c r="F81" s="245">
        <v>9.5771339113505505</v>
      </c>
      <c r="G81" s="245">
        <v>7.4397918647612862</v>
      </c>
      <c r="H81" s="245">
        <v>10.004602320668404</v>
      </c>
      <c r="I81" s="51">
        <v>4.900925819194029E-2</v>
      </c>
      <c r="J81" s="50">
        <v>9.801851638388058E-2</v>
      </c>
      <c r="K81" s="52">
        <v>0.14702777457582086</v>
      </c>
      <c r="L81" s="245">
        <v>8.2860872380791033</v>
      </c>
      <c r="M81" s="245">
        <v>9.1583069473505869</v>
      </c>
    </row>
    <row r="82" spans="1:13" ht="15" customHeight="1">
      <c r="A82" s="48"/>
      <c r="B82" s="187" t="s">
        <v>166</v>
      </c>
      <c r="C82" s="249">
        <v>31.250339799256231</v>
      </c>
      <c r="D82" s="245">
        <v>2.3740889602257988</v>
      </c>
      <c r="E82" s="250">
        <v>26.502161878804635</v>
      </c>
      <c r="F82" s="250">
        <v>35.998517719707827</v>
      </c>
      <c r="G82" s="250">
        <v>24.128072918578834</v>
      </c>
      <c r="H82" s="250">
        <v>38.372606679933625</v>
      </c>
      <c r="I82" s="51">
        <v>7.5970020661417031E-2</v>
      </c>
      <c r="J82" s="50">
        <v>0.15194004132283406</v>
      </c>
      <c r="K82" s="52">
        <v>0.22791006198425109</v>
      </c>
      <c r="L82" s="250">
        <v>29.687822809293419</v>
      </c>
      <c r="M82" s="250">
        <v>32.81285678921904</v>
      </c>
    </row>
    <row r="83" spans="1:13" ht="15" customHeight="1">
      <c r="A83" s="48"/>
      <c r="B83" s="187" t="s">
        <v>142</v>
      </c>
      <c r="C83" s="249">
        <v>23.070408199579127</v>
      </c>
      <c r="D83" s="245">
        <v>1.6037731723976278</v>
      </c>
      <c r="E83" s="250">
        <v>19.862861854783873</v>
      </c>
      <c r="F83" s="250">
        <v>26.277954544374381</v>
      </c>
      <c r="G83" s="250">
        <v>18.259088682386242</v>
      </c>
      <c r="H83" s="250">
        <v>27.881727716772012</v>
      </c>
      <c r="I83" s="51">
        <v>6.9516462757121283E-2</v>
      </c>
      <c r="J83" s="50">
        <v>0.13903292551424257</v>
      </c>
      <c r="K83" s="52">
        <v>0.20854938827136385</v>
      </c>
      <c r="L83" s="250">
        <v>21.916887789600171</v>
      </c>
      <c r="M83" s="250">
        <v>24.223928609558083</v>
      </c>
    </row>
    <row r="84" spans="1:13" ht="15" customHeight="1">
      <c r="A84" s="48"/>
      <c r="B84" s="187" t="s">
        <v>167</v>
      </c>
      <c r="C84" s="244">
        <v>0.49503301753733425</v>
      </c>
      <c r="D84" s="49">
        <v>2.6269348463934861E-2</v>
      </c>
      <c r="E84" s="245">
        <v>0.44249432060946453</v>
      </c>
      <c r="F84" s="245">
        <v>0.54757171446520392</v>
      </c>
      <c r="G84" s="245">
        <v>0.41622497214552967</v>
      </c>
      <c r="H84" s="245">
        <v>0.57384106292913883</v>
      </c>
      <c r="I84" s="51">
        <v>5.3065851232748706E-2</v>
      </c>
      <c r="J84" s="50">
        <v>0.10613170246549741</v>
      </c>
      <c r="K84" s="52">
        <v>0.15919755369824612</v>
      </c>
      <c r="L84" s="245">
        <v>0.47028136666046755</v>
      </c>
      <c r="M84" s="245">
        <v>0.51978466841420101</v>
      </c>
    </row>
    <row r="85" spans="1:13" ht="15" customHeight="1">
      <c r="A85" s="48"/>
      <c r="B85" s="187" t="s">
        <v>218</v>
      </c>
      <c r="C85" s="253">
        <v>162.45383578015876</v>
      </c>
      <c r="D85" s="254">
        <v>4.9768852688173757</v>
      </c>
      <c r="E85" s="254">
        <v>152.50006524252402</v>
      </c>
      <c r="F85" s="254">
        <v>172.40760631779349</v>
      </c>
      <c r="G85" s="254">
        <v>147.52317997370662</v>
      </c>
      <c r="H85" s="254">
        <v>177.38449158661089</v>
      </c>
      <c r="I85" s="51">
        <v>3.0635689486288056E-2</v>
      </c>
      <c r="J85" s="50">
        <v>6.1271378972576111E-2</v>
      </c>
      <c r="K85" s="52">
        <v>9.1907068458864163E-2</v>
      </c>
      <c r="L85" s="254">
        <v>154.33114399115081</v>
      </c>
      <c r="M85" s="254">
        <v>170.5765275691667</v>
      </c>
    </row>
    <row r="86" spans="1:13" ht="15" customHeight="1">
      <c r="A86" s="48"/>
      <c r="B86" s="187" t="s">
        <v>143</v>
      </c>
      <c r="C86" s="244">
        <v>2.4290007653729719</v>
      </c>
      <c r="D86" s="49">
        <v>0.2081582133647519</v>
      </c>
      <c r="E86" s="245">
        <v>2.0126843386434681</v>
      </c>
      <c r="F86" s="245">
        <v>2.8453171921024758</v>
      </c>
      <c r="G86" s="245">
        <v>1.8045261252787164</v>
      </c>
      <c r="H86" s="245">
        <v>3.0534754054672275</v>
      </c>
      <c r="I86" s="51">
        <v>8.5697055485608006E-2</v>
      </c>
      <c r="J86" s="50">
        <v>0.17139411097121601</v>
      </c>
      <c r="K86" s="52">
        <v>0.25709116645682401</v>
      </c>
      <c r="L86" s="245">
        <v>2.3075507271043234</v>
      </c>
      <c r="M86" s="245">
        <v>2.5504508036416205</v>
      </c>
    </row>
    <row r="87" spans="1:13" ht="15" customHeight="1">
      <c r="A87" s="48"/>
      <c r="B87" s="187" t="s">
        <v>219</v>
      </c>
      <c r="C87" s="244">
        <v>1.4588123698983981</v>
      </c>
      <c r="D87" s="245">
        <v>0.1603103689213069</v>
      </c>
      <c r="E87" s="245">
        <v>1.1381916320557843</v>
      </c>
      <c r="F87" s="245">
        <v>1.7794331077410119</v>
      </c>
      <c r="G87" s="245">
        <v>0.97788126313447743</v>
      </c>
      <c r="H87" s="245">
        <v>1.9397434766623189</v>
      </c>
      <c r="I87" s="51">
        <v>0.10989101287403535</v>
      </c>
      <c r="J87" s="50">
        <v>0.21978202574807071</v>
      </c>
      <c r="K87" s="52">
        <v>0.32967303862210606</v>
      </c>
      <c r="L87" s="245">
        <v>1.3858717514034782</v>
      </c>
      <c r="M87" s="245">
        <v>1.5317529883933181</v>
      </c>
    </row>
    <row r="88" spans="1:13" s="47" customFormat="1" ht="15" customHeight="1">
      <c r="A88" s="48"/>
      <c r="B88" s="187" t="s">
        <v>144</v>
      </c>
      <c r="C88" s="244">
        <v>0.50673648812406424</v>
      </c>
      <c r="D88" s="245">
        <v>8.2959703190335188E-2</v>
      </c>
      <c r="E88" s="245">
        <v>0.34081708174339387</v>
      </c>
      <c r="F88" s="245">
        <v>0.67265589450473462</v>
      </c>
      <c r="G88" s="245">
        <v>0.25785737855305868</v>
      </c>
      <c r="H88" s="245">
        <v>0.75561559769506981</v>
      </c>
      <c r="I88" s="51">
        <v>0.16371369564771537</v>
      </c>
      <c r="J88" s="50">
        <v>0.32742739129543075</v>
      </c>
      <c r="K88" s="52">
        <v>0.49114108694314612</v>
      </c>
      <c r="L88" s="245">
        <v>0.48139966371786103</v>
      </c>
      <c r="M88" s="245">
        <v>0.53207331253026746</v>
      </c>
    </row>
    <row r="89" spans="1:13" ht="15" customHeight="1">
      <c r="A89" s="48"/>
      <c r="B89" s="187" t="s">
        <v>145</v>
      </c>
      <c r="C89" s="244">
        <v>5.8650002423095424</v>
      </c>
      <c r="D89" s="49">
        <v>0.32163047973452408</v>
      </c>
      <c r="E89" s="245">
        <v>5.2217392828404945</v>
      </c>
      <c r="F89" s="245">
        <v>6.5082612017785904</v>
      </c>
      <c r="G89" s="245">
        <v>4.9001088031059705</v>
      </c>
      <c r="H89" s="245">
        <v>6.8298916815131143</v>
      </c>
      <c r="I89" s="51">
        <v>5.4838954210830723E-2</v>
      </c>
      <c r="J89" s="50">
        <v>0.10967790842166145</v>
      </c>
      <c r="K89" s="52">
        <v>0.16451686263249216</v>
      </c>
      <c r="L89" s="245">
        <v>5.5717502301940653</v>
      </c>
      <c r="M89" s="245">
        <v>6.1582502544250195</v>
      </c>
    </row>
    <row r="90" spans="1:13" s="47" customFormat="1" ht="15" customHeight="1">
      <c r="A90" s="48"/>
      <c r="B90" s="187" t="s">
        <v>146</v>
      </c>
      <c r="C90" s="249">
        <v>11.452025720164608</v>
      </c>
      <c r="D90" s="245">
        <v>0.82522292765177552</v>
      </c>
      <c r="E90" s="250">
        <v>9.8015798648610577</v>
      </c>
      <c r="F90" s="250">
        <v>13.102471575468158</v>
      </c>
      <c r="G90" s="250">
        <v>8.9763569372092817</v>
      </c>
      <c r="H90" s="250">
        <v>13.927694503119934</v>
      </c>
      <c r="I90" s="51">
        <v>7.2059122797701339E-2</v>
      </c>
      <c r="J90" s="50">
        <v>0.14411824559540268</v>
      </c>
      <c r="K90" s="52">
        <v>0.21617736839310403</v>
      </c>
      <c r="L90" s="250">
        <v>10.879424434156377</v>
      </c>
      <c r="M90" s="250">
        <v>12.024627006172839</v>
      </c>
    </row>
    <row r="91" spans="1:13" s="47" customFormat="1" ht="15" customHeight="1">
      <c r="A91" s="48"/>
      <c r="B91" s="187" t="s">
        <v>147</v>
      </c>
      <c r="C91" s="244">
        <v>2.1117044236681837</v>
      </c>
      <c r="D91" s="49">
        <v>0.12434477790785063</v>
      </c>
      <c r="E91" s="245">
        <v>1.8630148678524825</v>
      </c>
      <c r="F91" s="245">
        <v>2.3603939794838849</v>
      </c>
      <c r="G91" s="245">
        <v>1.7386700899446317</v>
      </c>
      <c r="H91" s="245">
        <v>2.4847387573917357</v>
      </c>
      <c r="I91" s="51">
        <v>5.8883609142540289E-2</v>
      </c>
      <c r="J91" s="50">
        <v>0.11776721828508058</v>
      </c>
      <c r="K91" s="52">
        <v>0.17665082742762087</v>
      </c>
      <c r="L91" s="245">
        <v>2.0061192024847747</v>
      </c>
      <c r="M91" s="245">
        <v>2.2172896448515926</v>
      </c>
    </row>
    <row r="92" spans="1:13" ht="15" customHeight="1">
      <c r="A92" s="48"/>
      <c r="B92" s="187" t="s">
        <v>226</v>
      </c>
      <c r="C92" s="244">
        <v>0.14194444444444443</v>
      </c>
      <c r="D92" s="245">
        <v>2.5614665937917506E-2</v>
      </c>
      <c r="E92" s="245">
        <v>9.0715112568609424E-2</v>
      </c>
      <c r="F92" s="245">
        <v>0.19317377632027943</v>
      </c>
      <c r="G92" s="245">
        <v>6.5100446630691908E-2</v>
      </c>
      <c r="H92" s="245">
        <v>0.21878844225819694</v>
      </c>
      <c r="I92" s="51">
        <v>0.18045557216536798</v>
      </c>
      <c r="J92" s="50">
        <v>0.36091114433073596</v>
      </c>
      <c r="K92" s="52">
        <v>0.54136671649610391</v>
      </c>
      <c r="L92" s="245">
        <v>0.1348472222222222</v>
      </c>
      <c r="M92" s="245">
        <v>0.14904166666666666</v>
      </c>
    </row>
    <row r="93" spans="1:13" ht="15" customHeight="1">
      <c r="A93" s="48"/>
      <c r="B93" s="187" t="s">
        <v>148</v>
      </c>
      <c r="C93" s="244">
        <v>0.51910379270290496</v>
      </c>
      <c r="D93" s="245">
        <v>9.1386427254101149E-2</v>
      </c>
      <c r="E93" s="245">
        <v>0.33633093819470267</v>
      </c>
      <c r="F93" s="245">
        <v>0.70187664721110732</v>
      </c>
      <c r="G93" s="245">
        <v>0.24494451094060155</v>
      </c>
      <c r="H93" s="245">
        <v>0.79326307446520838</v>
      </c>
      <c r="I93" s="51">
        <v>0.17604654124806926</v>
      </c>
      <c r="J93" s="50">
        <v>0.35209308249613852</v>
      </c>
      <c r="K93" s="52">
        <v>0.52813962374420775</v>
      </c>
      <c r="L93" s="245">
        <v>0.49314860306775971</v>
      </c>
      <c r="M93" s="245">
        <v>0.54505898233805017</v>
      </c>
    </row>
    <row r="94" spans="1:13" ht="15" customHeight="1">
      <c r="A94" s="48"/>
      <c r="B94" s="187" t="s">
        <v>227</v>
      </c>
      <c r="C94" s="53">
        <v>3.9555555555555559E-2</v>
      </c>
      <c r="D94" s="49">
        <v>7.4242505921706071E-3</v>
      </c>
      <c r="E94" s="49">
        <v>2.4707054371214343E-2</v>
      </c>
      <c r="F94" s="49">
        <v>5.4404056739896775E-2</v>
      </c>
      <c r="G94" s="49">
        <v>1.7282803779043739E-2</v>
      </c>
      <c r="H94" s="49">
        <v>6.182830733206738E-2</v>
      </c>
      <c r="I94" s="51">
        <v>0.18769172845375129</v>
      </c>
      <c r="J94" s="50">
        <v>0.37538345690750258</v>
      </c>
      <c r="K94" s="52">
        <v>0.56307518536125389</v>
      </c>
      <c r="L94" s="49">
        <v>3.7577777777777779E-2</v>
      </c>
      <c r="M94" s="49">
        <v>4.1533333333333339E-2</v>
      </c>
    </row>
    <row r="95" spans="1:13" ht="15" customHeight="1">
      <c r="A95" s="48"/>
      <c r="B95" s="187" t="s">
        <v>149</v>
      </c>
      <c r="C95" s="244">
        <v>0.50375331334400464</v>
      </c>
      <c r="D95" s="245">
        <v>5.9194468264953615E-2</v>
      </c>
      <c r="E95" s="245">
        <v>0.38536437681409741</v>
      </c>
      <c r="F95" s="245">
        <v>0.62214224987391187</v>
      </c>
      <c r="G95" s="245">
        <v>0.32616990854914379</v>
      </c>
      <c r="H95" s="245">
        <v>0.68133671813886543</v>
      </c>
      <c r="I95" s="51">
        <v>0.11750685642543995</v>
      </c>
      <c r="J95" s="50">
        <v>0.23501371285087991</v>
      </c>
      <c r="K95" s="52">
        <v>0.35252056927631986</v>
      </c>
      <c r="L95" s="245">
        <v>0.47856564767680443</v>
      </c>
      <c r="M95" s="245">
        <v>0.52894097901120485</v>
      </c>
    </row>
    <row r="96" spans="1:13" ht="15" customHeight="1">
      <c r="A96" s="48"/>
      <c r="B96" s="187" t="s">
        <v>168</v>
      </c>
      <c r="C96" s="53">
        <v>3.1242424242424242E-2</v>
      </c>
      <c r="D96" s="49">
        <v>3.0334575655287816E-3</v>
      </c>
      <c r="E96" s="49">
        <v>2.5175509111366678E-2</v>
      </c>
      <c r="F96" s="49">
        <v>3.7309339373481805E-2</v>
      </c>
      <c r="G96" s="49">
        <v>2.2142051545837899E-2</v>
      </c>
      <c r="H96" s="49">
        <v>4.0342796939010585E-2</v>
      </c>
      <c r="I96" s="51">
        <v>9.7094180079970699E-2</v>
      </c>
      <c r="J96" s="50">
        <v>0.1941883601599414</v>
      </c>
      <c r="K96" s="52">
        <v>0.29128254023991207</v>
      </c>
      <c r="L96" s="49">
        <v>2.9680303030303029E-2</v>
      </c>
      <c r="M96" s="49">
        <v>3.2804545454545454E-2</v>
      </c>
    </row>
    <row r="97" spans="1:13" ht="15" customHeight="1">
      <c r="A97" s="48"/>
      <c r="B97" s="187" t="s">
        <v>150</v>
      </c>
      <c r="C97" s="53">
        <v>9.4928311234169324E-2</v>
      </c>
      <c r="D97" s="49">
        <v>9.0688273798222741E-3</v>
      </c>
      <c r="E97" s="49">
        <v>7.6790656474524779E-2</v>
      </c>
      <c r="F97" s="49">
        <v>0.11306596599381387</v>
      </c>
      <c r="G97" s="49">
        <v>6.7721829094702507E-2</v>
      </c>
      <c r="H97" s="49">
        <v>0.12213479337363614</v>
      </c>
      <c r="I97" s="51">
        <v>9.5533432143876176E-2</v>
      </c>
      <c r="J97" s="50">
        <v>0.19106686428775235</v>
      </c>
      <c r="K97" s="52">
        <v>0.28660029643162854</v>
      </c>
      <c r="L97" s="49">
        <v>9.0181895672460863E-2</v>
      </c>
      <c r="M97" s="49">
        <v>9.9674726795877786E-2</v>
      </c>
    </row>
    <row r="98" spans="1:13" ht="15" customHeight="1">
      <c r="A98" s="48"/>
      <c r="B98" s="187" t="s">
        <v>151</v>
      </c>
      <c r="C98" s="244">
        <v>3.6976117225200835</v>
      </c>
      <c r="D98" s="49">
        <v>0.20762011736639938</v>
      </c>
      <c r="E98" s="245">
        <v>3.2823714877872847</v>
      </c>
      <c r="F98" s="245">
        <v>4.1128519572528823</v>
      </c>
      <c r="G98" s="245">
        <v>3.0747513704208855</v>
      </c>
      <c r="H98" s="245">
        <v>4.320472074619282</v>
      </c>
      <c r="I98" s="51">
        <v>5.6149788822309664E-2</v>
      </c>
      <c r="J98" s="50">
        <v>0.11229957764461933</v>
      </c>
      <c r="K98" s="52">
        <v>0.16844936646692898</v>
      </c>
      <c r="L98" s="245">
        <v>3.5127311363940792</v>
      </c>
      <c r="M98" s="245">
        <v>3.8824923086460879</v>
      </c>
    </row>
    <row r="99" spans="1:13" ht="15" customHeight="1">
      <c r="A99" s="48"/>
      <c r="B99" s="187" t="s">
        <v>169</v>
      </c>
      <c r="C99" s="244">
        <v>9.4180606839804959</v>
      </c>
      <c r="D99" s="49">
        <v>0.68011436957446969</v>
      </c>
      <c r="E99" s="245">
        <v>8.0578319448315572</v>
      </c>
      <c r="F99" s="245">
        <v>10.778289423129435</v>
      </c>
      <c r="G99" s="245">
        <v>7.3777175752570869</v>
      </c>
      <c r="H99" s="245">
        <v>11.458403792703905</v>
      </c>
      <c r="I99" s="51">
        <v>7.2213844484066619E-2</v>
      </c>
      <c r="J99" s="50">
        <v>0.14442768896813324</v>
      </c>
      <c r="K99" s="52">
        <v>0.21664153345219986</v>
      </c>
      <c r="L99" s="245">
        <v>8.9471576497814702</v>
      </c>
      <c r="M99" s="245">
        <v>9.8889637181795216</v>
      </c>
    </row>
    <row r="100" spans="1:13" ht="15" customHeight="1">
      <c r="A100" s="48"/>
      <c r="B100" s="187" t="s">
        <v>152</v>
      </c>
      <c r="C100" s="244">
        <v>0.17680135746174214</v>
      </c>
      <c r="D100" s="245">
        <v>2.2871462621379034E-2</v>
      </c>
      <c r="E100" s="245">
        <v>0.13105843221898406</v>
      </c>
      <c r="F100" s="245">
        <v>0.22254428270450022</v>
      </c>
      <c r="G100" s="245">
        <v>0.10818696959760504</v>
      </c>
      <c r="H100" s="245">
        <v>0.24541574532587923</v>
      </c>
      <c r="I100" s="51">
        <v>0.12936248312645543</v>
      </c>
      <c r="J100" s="50">
        <v>0.25872496625291086</v>
      </c>
      <c r="K100" s="52">
        <v>0.38808744937936629</v>
      </c>
      <c r="L100" s="245">
        <v>0.16796128958865503</v>
      </c>
      <c r="M100" s="245">
        <v>0.18564142533482925</v>
      </c>
    </row>
    <row r="101" spans="1:13" ht="15" customHeight="1">
      <c r="A101" s="48"/>
      <c r="B101" s="187" t="s">
        <v>153</v>
      </c>
      <c r="C101" s="244">
        <v>1.7487702237298803</v>
      </c>
      <c r="D101" s="49">
        <v>6.4532992522097085E-2</v>
      </c>
      <c r="E101" s="245">
        <v>1.6197042386856861</v>
      </c>
      <c r="F101" s="245">
        <v>1.8778362087740745</v>
      </c>
      <c r="G101" s="245">
        <v>1.5551712461635891</v>
      </c>
      <c r="H101" s="245">
        <v>1.9423692012961715</v>
      </c>
      <c r="I101" s="51">
        <v>3.6901927792696118E-2</v>
      </c>
      <c r="J101" s="50">
        <v>7.3803855585392236E-2</v>
      </c>
      <c r="K101" s="52">
        <v>0.11070578337808835</v>
      </c>
      <c r="L101" s="245">
        <v>1.6613317125433864</v>
      </c>
      <c r="M101" s="245">
        <v>1.8362087349163743</v>
      </c>
    </row>
    <row r="102" spans="1:13" ht="15" customHeight="1">
      <c r="A102" s="48"/>
      <c r="B102" s="187" t="s">
        <v>154</v>
      </c>
      <c r="C102" s="53">
        <v>7.3442906075038616E-2</v>
      </c>
      <c r="D102" s="49">
        <v>4.1616710868910001E-3</v>
      </c>
      <c r="E102" s="49">
        <v>6.5119563901256616E-2</v>
      </c>
      <c r="F102" s="49">
        <v>8.1766248248820617E-2</v>
      </c>
      <c r="G102" s="49">
        <v>6.0957892814365616E-2</v>
      </c>
      <c r="H102" s="49">
        <v>8.5927919335711617E-2</v>
      </c>
      <c r="I102" s="51">
        <v>5.6665392333997616E-2</v>
      </c>
      <c r="J102" s="50">
        <v>0.11333078466799523</v>
      </c>
      <c r="K102" s="52">
        <v>0.16999617700199285</v>
      </c>
      <c r="L102" s="49">
        <v>6.9770760771286688E-2</v>
      </c>
      <c r="M102" s="49">
        <v>7.7115051378790545E-2</v>
      </c>
    </row>
    <row r="103" spans="1:13" ht="15" customHeight="1">
      <c r="A103" s="48"/>
      <c r="B103" s="187" t="s">
        <v>170</v>
      </c>
      <c r="C103" s="244">
        <v>1.0706249999999997</v>
      </c>
      <c r="D103" s="49">
        <v>6.8420089338074017E-2</v>
      </c>
      <c r="E103" s="245">
        <v>0.93378482132385165</v>
      </c>
      <c r="F103" s="245">
        <v>1.2074651786761477</v>
      </c>
      <c r="G103" s="245">
        <v>0.86536473198577768</v>
      </c>
      <c r="H103" s="245">
        <v>1.2758852680142216</v>
      </c>
      <c r="I103" s="51">
        <v>6.3906680058913284E-2</v>
      </c>
      <c r="J103" s="50">
        <v>0.12781336011782657</v>
      </c>
      <c r="K103" s="52">
        <v>0.19172004017673985</v>
      </c>
      <c r="L103" s="245">
        <v>1.0170937499999997</v>
      </c>
      <c r="M103" s="245">
        <v>1.1241562499999997</v>
      </c>
    </row>
    <row r="104" spans="1:13" ht="15" customHeight="1">
      <c r="A104" s="48"/>
      <c r="B104" s="187" t="s">
        <v>171</v>
      </c>
      <c r="C104" s="53">
        <v>0.18095958884350877</v>
      </c>
      <c r="D104" s="49">
        <v>8.8881610444774845E-3</v>
      </c>
      <c r="E104" s="49">
        <v>0.1631832667545538</v>
      </c>
      <c r="F104" s="49">
        <v>0.19873591093246373</v>
      </c>
      <c r="G104" s="49">
        <v>0.15429510571007632</v>
      </c>
      <c r="H104" s="49">
        <v>0.20762407197694122</v>
      </c>
      <c r="I104" s="51">
        <v>4.9116828244806843E-2</v>
      </c>
      <c r="J104" s="50">
        <v>9.8233656489613685E-2</v>
      </c>
      <c r="K104" s="52">
        <v>0.14735048473442053</v>
      </c>
      <c r="L104" s="49">
        <v>0.17191160940133332</v>
      </c>
      <c r="M104" s="49">
        <v>0.19000756828568421</v>
      </c>
    </row>
    <row r="105" spans="1:13" ht="15" customHeight="1">
      <c r="A105" s="48"/>
      <c r="B105" s="187" t="s">
        <v>172</v>
      </c>
      <c r="C105" s="244">
        <v>0.15166666666666664</v>
      </c>
      <c r="D105" s="245">
        <v>4.6327382994232856E-2</v>
      </c>
      <c r="E105" s="245">
        <v>5.9011900678200932E-2</v>
      </c>
      <c r="F105" s="245">
        <v>0.24432143265513234</v>
      </c>
      <c r="G105" s="245">
        <v>1.2684517683968083E-2</v>
      </c>
      <c r="H105" s="245">
        <v>0.29064881564936518</v>
      </c>
      <c r="I105" s="51">
        <v>0.30545527248944743</v>
      </c>
      <c r="J105" s="50">
        <v>0.61091054497889485</v>
      </c>
      <c r="K105" s="52">
        <v>0.91636581746834223</v>
      </c>
      <c r="L105" s="245">
        <v>0.14408333333333331</v>
      </c>
      <c r="M105" s="245">
        <v>0.15924999999999997</v>
      </c>
    </row>
    <row r="106" spans="1:13" ht="15" customHeight="1">
      <c r="A106" s="48"/>
      <c r="B106" s="187" t="s">
        <v>155</v>
      </c>
      <c r="C106" s="244">
        <v>6.0277193183301074</v>
      </c>
      <c r="D106" s="49">
        <v>0.30274187265273961</v>
      </c>
      <c r="E106" s="245">
        <v>5.4222355730246283</v>
      </c>
      <c r="F106" s="245">
        <v>6.6332030636355865</v>
      </c>
      <c r="G106" s="245">
        <v>5.1194937003718888</v>
      </c>
      <c r="H106" s="245">
        <v>6.9359449362883261</v>
      </c>
      <c r="I106" s="51">
        <v>5.0224945234611532E-2</v>
      </c>
      <c r="J106" s="50">
        <v>0.10044989046922306</v>
      </c>
      <c r="K106" s="52">
        <v>0.15067483570383461</v>
      </c>
      <c r="L106" s="245">
        <v>5.7263333524136018</v>
      </c>
      <c r="M106" s="245">
        <v>6.3291052842466131</v>
      </c>
    </row>
    <row r="107" spans="1:13" ht="15" customHeight="1">
      <c r="A107" s="48"/>
      <c r="B107" s="187" t="s">
        <v>173</v>
      </c>
      <c r="C107" s="249">
        <v>49.132692251161622</v>
      </c>
      <c r="D107" s="245">
        <v>3.6659276453584035</v>
      </c>
      <c r="E107" s="250">
        <v>41.800836960444812</v>
      </c>
      <c r="F107" s="250">
        <v>56.464547541878432</v>
      </c>
      <c r="G107" s="250">
        <v>38.134909315086411</v>
      </c>
      <c r="H107" s="250">
        <v>60.130475187236833</v>
      </c>
      <c r="I107" s="51">
        <v>7.461279806566537E-2</v>
      </c>
      <c r="J107" s="50">
        <v>0.14922559613133074</v>
      </c>
      <c r="K107" s="52">
        <v>0.22383839419699611</v>
      </c>
      <c r="L107" s="250">
        <v>46.676057638603538</v>
      </c>
      <c r="M107" s="250">
        <v>51.589326863719705</v>
      </c>
    </row>
    <row r="108" spans="1:13" ht="15" customHeight="1">
      <c r="A108" s="48"/>
      <c r="B108" s="187" t="s">
        <v>174</v>
      </c>
      <c r="C108" s="53">
        <v>4.2938879100529105E-2</v>
      </c>
      <c r="D108" s="49">
        <v>1.6453909045753879E-3</v>
      </c>
      <c r="E108" s="49">
        <v>3.9648097291378331E-2</v>
      </c>
      <c r="F108" s="49">
        <v>4.6229660909679879E-2</v>
      </c>
      <c r="G108" s="49">
        <v>3.8002706386802941E-2</v>
      </c>
      <c r="H108" s="49">
        <v>4.7875051814255269E-2</v>
      </c>
      <c r="I108" s="51">
        <v>3.8319372537023513E-2</v>
      </c>
      <c r="J108" s="50">
        <v>7.6638745074047027E-2</v>
      </c>
      <c r="K108" s="52">
        <v>0.11495811761107054</v>
      </c>
      <c r="L108" s="49">
        <v>4.0791935145502653E-2</v>
      </c>
      <c r="M108" s="49">
        <v>4.5085823055555557E-2</v>
      </c>
    </row>
    <row r="109" spans="1:13" ht="15" customHeight="1">
      <c r="A109" s="48"/>
      <c r="B109" s="187" t="s">
        <v>175</v>
      </c>
      <c r="C109" s="249">
        <v>17.011617647058824</v>
      </c>
      <c r="D109" s="245">
        <v>0.85331587688424371</v>
      </c>
      <c r="E109" s="250">
        <v>15.304985893290336</v>
      </c>
      <c r="F109" s="250">
        <v>18.718249400827311</v>
      </c>
      <c r="G109" s="250">
        <v>14.451670016406093</v>
      </c>
      <c r="H109" s="250">
        <v>19.571565277711557</v>
      </c>
      <c r="I109" s="51">
        <v>5.0160772161004653E-2</v>
      </c>
      <c r="J109" s="50">
        <v>0.10032154432200931</v>
      </c>
      <c r="K109" s="52">
        <v>0.15048231648301397</v>
      </c>
      <c r="L109" s="250">
        <v>16.161036764705884</v>
      </c>
      <c r="M109" s="250">
        <v>17.862198529411764</v>
      </c>
    </row>
    <row r="110" spans="1:13" ht="15" customHeight="1">
      <c r="A110" s="48"/>
      <c r="B110" s="187" t="s">
        <v>156</v>
      </c>
      <c r="C110" s="244">
        <v>1.2175876910533243</v>
      </c>
      <c r="D110" s="49">
        <v>7.7990673009117398E-2</v>
      </c>
      <c r="E110" s="245">
        <v>1.0616063450350894</v>
      </c>
      <c r="F110" s="245">
        <v>1.3735690370715592</v>
      </c>
      <c r="G110" s="245">
        <v>0.98361567202597211</v>
      </c>
      <c r="H110" s="245">
        <v>1.4515597100806765</v>
      </c>
      <c r="I110" s="51">
        <v>6.4053434165097678E-2</v>
      </c>
      <c r="J110" s="50">
        <v>0.12810686833019536</v>
      </c>
      <c r="K110" s="52">
        <v>0.19216030249529303</v>
      </c>
      <c r="L110" s="245">
        <v>1.156708306500658</v>
      </c>
      <c r="M110" s="245">
        <v>1.2784670756059906</v>
      </c>
    </row>
    <row r="111" spans="1:13" ht="15" customHeight="1">
      <c r="A111" s="48"/>
      <c r="B111" s="187" t="s">
        <v>157</v>
      </c>
      <c r="C111" s="244">
        <v>3.8317133815266655</v>
      </c>
      <c r="D111" s="49">
        <v>0.14723770693023835</v>
      </c>
      <c r="E111" s="245">
        <v>3.5372379676661887</v>
      </c>
      <c r="F111" s="245">
        <v>4.1261887953871419</v>
      </c>
      <c r="G111" s="245">
        <v>3.3900002607359503</v>
      </c>
      <c r="H111" s="245">
        <v>4.2734265023173803</v>
      </c>
      <c r="I111" s="51">
        <v>3.8426075300959643E-2</v>
      </c>
      <c r="J111" s="50">
        <v>7.6852150601919286E-2</v>
      </c>
      <c r="K111" s="52">
        <v>0.11527822590287892</v>
      </c>
      <c r="L111" s="245">
        <v>3.6401277124503322</v>
      </c>
      <c r="M111" s="245">
        <v>4.0232990506029989</v>
      </c>
    </row>
    <row r="112" spans="1:13" ht="15" customHeight="1">
      <c r="A112" s="48"/>
      <c r="B112" s="187" t="s">
        <v>228</v>
      </c>
      <c r="C112" s="53">
        <v>1.8833333333333334E-3</v>
      </c>
      <c r="D112" s="49">
        <v>4.9030141772789043E-4</v>
      </c>
      <c r="E112" s="49">
        <v>9.0273049787755258E-4</v>
      </c>
      <c r="F112" s="49">
        <v>2.8639361687891143E-3</v>
      </c>
      <c r="G112" s="49">
        <v>4.1242908014966204E-4</v>
      </c>
      <c r="H112" s="49">
        <v>3.3542375865170046E-3</v>
      </c>
      <c r="I112" s="51">
        <v>0.2603370359617117</v>
      </c>
      <c r="J112" s="50">
        <v>0.52067407192342341</v>
      </c>
      <c r="K112" s="52">
        <v>0.78101110788513517</v>
      </c>
      <c r="L112" s="49">
        <v>1.7891666666666668E-3</v>
      </c>
      <c r="M112" s="49">
        <v>1.9775000000000001E-3</v>
      </c>
    </row>
    <row r="113" spans="1:13" ht="15" customHeight="1">
      <c r="A113" s="48"/>
      <c r="B113" s="187" t="s">
        <v>220</v>
      </c>
      <c r="C113" s="53">
        <v>0.30900740465266668</v>
      </c>
      <c r="D113" s="49">
        <v>1.7351388390987352E-2</v>
      </c>
      <c r="E113" s="49">
        <v>0.27430462787069199</v>
      </c>
      <c r="F113" s="49">
        <v>0.34371018143464138</v>
      </c>
      <c r="G113" s="49">
        <v>0.25695323947970461</v>
      </c>
      <c r="H113" s="49">
        <v>0.36106156982562876</v>
      </c>
      <c r="I113" s="51">
        <v>5.6152014902331605E-2</v>
      </c>
      <c r="J113" s="50">
        <v>0.11230402980466321</v>
      </c>
      <c r="K113" s="52">
        <v>0.16845604470699482</v>
      </c>
      <c r="L113" s="49">
        <v>0.29355703442003334</v>
      </c>
      <c r="M113" s="49">
        <v>0.32445777488530003</v>
      </c>
    </row>
    <row r="114" spans="1:13" ht="15" customHeight="1">
      <c r="A114" s="48"/>
      <c r="B114" s="187" t="s">
        <v>221</v>
      </c>
      <c r="C114" s="244">
        <v>0.55643772052576201</v>
      </c>
      <c r="D114" s="245">
        <v>0.1832623509747095</v>
      </c>
      <c r="E114" s="245">
        <v>0.18991301857634302</v>
      </c>
      <c r="F114" s="245">
        <v>0.92296242247518101</v>
      </c>
      <c r="G114" s="245">
        <v>6.6506676016335753E-3</v>
      </c>
      <c r="H114" s="245">
        <v>1.1062247734498905</v>
      </c>
      <c r="I114" s="51">
        <v>0.32934925907170737</v>
      </c>
      <c r="J114" s="50">
        <v>0.65869851814341474</v>
      </c>
      <c r="K114" s="52">
        <v>0.98804777721512216</v>
      </c>
      <c r="L114" s="245">
        <v>0.52861583449947391</v>
      </c>
      <c r="M114" s="245">
        <v>0.58425960655205011</v>
      </c>
    </row>
    <row r="115" spans="1:13" ht="15" customHeight="1">
      <c r="A115" s="48"/>
      <c r="B115" s="187" t="s">
        <v>176</v>
      </c>
      <c r="C115" s="244">
        <v>5.7613703048780298</v>
      </c>
      <c r="D115" s="245">
        <v>0.82708455021703509</v>
      </c>
      <c r="E115" s="245">
        <v>4.1072012044439594</v>
      </c>
      <c r="F115" s="245">
        <v>7.4155394053121002</v>
      </c>
      <c r="G115" s="245">
        <v>3.2801166542269247</v>
      </c>
      <c r="H115" s="245">
        <v>8.242623955529135</v>
      </c>
      <c r="I115" s="51">
        <v>0.1435569155339243</v>
      </c>
      <c r="J115" s="50">
        <v>0.2871138310678486</v>
      </c>
      <c r="K115" s="52">
        <v>0.4306707466017729</v>
      </c>
      <c r="L115" s="245">
        <v>5.4733017896341281</v>
      </c>
      <c r="M115" s="245">
        <v>6.0494388201219316</v>
      </c>
    </row>
    <row r="116" spans="1:13" ht="15" customHeight="1">
      <c r="A116" s="48"/>
      <c r="B116" s="187" t="s">
        <v>222</v>
      </c>
      <c r="C116" s="244">
        <v>0.62142857142857155</v>
      </c>
      <c r="D116" s="245">
        <v>0.15367737030236533</v>
      </c>
      <c r="E116" s="245">
        <v>0.31407383082384088</v>
      </c>
      <c r="F116" s="245">
        <v>0.92878331203330222</v>
      </c>
      <c r="G116" s="245">
        <v>0.16039646052147555</v>
      </c>
      <c r="H116" s="245">
        <v>1.0824606823356675</v>
      </c>
      <c r="I116" s="51">
        <v>0.24729691772794415</v>
      </c>
      <c r="J116" s="50">
        <v>0.49459383545588831</v>
      </c>
      <c r="K116" s="52">
        <v>0.74189075318383246</v>
      </c>
      <c r="L116" s="245">
        <v>0.59035714285714302</v>
      </c>
      <c r="M116" s="245">
        <v>0.65250000000000008</v>
      </c>
    </row>
    <row r="117" spans="1:13" ht="15" customHeight="1">
      <c r="A117" s="48"/>
      <c r="B117" s="187" t="s">
        <v>158</v>
      </c>
      <c r="C117" s="244">
        <v>1.7475796837466102</v>
      </c>
      <c r="D117" s="49">
        <v>0.14681429601038098</v>
      </c>
      <c r="E117" s="245">
        <v>1.4539510917258482</v>
      </c>
      <c r="F117" s="245">
        <v>2.0412082757673722</v>
      </c>
      <c r="G117" s="245">
        <v>1.3071367957154671</v>
      </c>
      <c r="H117" s="245">
        <v>2.1880225717777533</v>
      </c>
      <c r="I117" s="51">
        <v>8.401007254537772E-2</v>
      </c>
      <c r="J117" s="50">
        <v>0.16802014509075544</v>
      </c>
      <c r="K117" s="52">
        <v>0.25203021763613315</v>
      </c>
      <c r="L117" s="245">
        <v>1.6602006995592797</v>
      </c>
      <c r="M117" s="245">
        <v>1.8349586679339407</v>
      </c>
    </row>
    <row r="118" spans="1:13" ht="15" customHeight="1">
      <c r="A118" s="48"/>
      <c r="B118" s="187" t="s">
        <v>177</v>
      </c>
      <c r="C118" s="244">
        <v>0.57935897435897432</v>
      </c>
      <c r="D118" s="245">
        <v>5.9034728011686841E-2</v>
      </c>
      <c r="E118" s="245">
        <v>0.46128951833560061</v>
      </c>
      <c r="F118" s="245">
        <v>0.69742843038234803</v>
      </c>
      <c r="G118" s="245">
        <v>0.40225479032391381</v>
      </c>
      <c r="H118" s="245">
        <v>0.75646315839403488</v>
      </c>
      <c r="I118" s="51">
        <v>0.10189663166434108</v>
      </c>
      <c r="J118" s="50">
        <v>0.20379326332868217</v>
      </c>
      <c r="K118" s="52">
        <v>0.30568989499302324</v>
      </c>
      <c r="L118" s="245">
        <v>0.5503910256410256</v>
      </c>
      <c r="M118" s="245">
        <v>0.60832692307692304</v>
      </c>
    </row>
    <row r="119" spans="1:13" ht="15" customHeight="1">
      <c r="A119" s="48"/>
      <c r="B119" s="187" t="s">
        <v>159</v>
      </c>
      <c r="C119" s="249">
        <v>27.608915831526549</v>
      </c>
      <c r="D119" s="250">
        <v>4.022891238979124</v>
      </c>
      <c r="E119" s="250">
        <v>19.563133353568301</v>
      </c>
      <c r="F119" s="250">
        <v>35.6546983094848</v>
      </c>
      <c r="G119" s="250">
        <v>15.540242114589176</v>
      </c>
      <c r="H119" s="250">
        <v>39.677589548463921</v>
      </c>
      <c r="I119" s="51">
        <v>0.14570985921820934</v>
      </c>
      <c r="J119" s="50">
        <v>0.29141971843641867</v>
      </c>
      <c r="K119" s="52">
        <v>0.43712957765462801</v>
      </c>
      <c r="L119" s="250">
        <v>26.228470039950221</v>
      </c>
      <c r="M119" s="250">
        <v>28.989361623102877</v>
      </c>
    </row>
    <row r="120" spans="1:13" ht="15" customHeight="1">
      <c r="A120" s="48"/>
      <c r="B120" s="187" t="s">
        <v>178</v>
      </c>
      <c r="C120" s="53" t="s">
        <v>105</v>
      </c>
      <c r="D120" s="49" t="s">
        <v>94</v>
      </c>
      <c r="E120" s="49" t="s">
        <v>94</v>
      </c>
      <c r="F120" s="49" t="s">
        <v>94</v>
      </c>
      <c r="G120" s="49" t="s">
        <v>94</v>
      </c>
      <c r="H120" s="49" t="s">
        <v>94</v>
      </c>
      <c r="I120" s="51" t="s">
        <v>94</v>
      </c>
      <c r="J120" s="50" t="s">
        <v>94</v>
      </c>
      <c r="K120" s="52" t="s">
        <v>94</v>
      </c>
      <c r="L120" s="49" t="s">
        <v>94</v>
      </c>
      <c r="M120" s="49" t="s">
        <v>94</v>
      </c>
    </row>
    <row r="121" spans="1:13" ht="15" customHeight="1">
      <c r="A121" s="48"/>
      <c r="B121" s="187" t="s">
        <v>160</v>
      </c>
      <c r="C121" s="244">
        <v>0.37114723585364257</v>
      </c>
      <c r="D121" s="49">
        <v>2.0559597373757611E-2</v>
      </c>
      <c r="E121" s="245">
        <v>0.33002804110612732</v>
      </c>
      <c r="F121" s="245">
        <v>0.41226643060115781</v>
      </c>
      <c r="G121" s="245">
        <v>0.3094684437323697</v>
      </c>
      <c r="H121" s="245">
        <v>0.43282602797491543</v>
      </c>
      <c r="I121" s="51">
        <v>5.5394720444220252E-2</v>
      </c>
      <c r="J121" s="50">
        <v>0.1107894408884405</v>
      </c>
      <c r="K121" s="52">
        <v>0.16618416133266076</v>
      </c>
      <c r="L121" s="245">
        <v>0.35258987406096043</v>
      </c>
      <c r="M121" s="245">
        <v>0.3897045976463247</v>
      </c>
    </row>
    <row r="122" spans="1:13" ht="15" customHeight="1">
      <c r="A122" s="48"/>
      <c r="B122" s="187" t="s">
        <v>223</v>
      </c>
      <c r="C122" s="53">
        <v>7.2366666666666662E-2</v>
      </c>
      <c r="D122" s="49">
        <v>8.2196611095053228E-3</v>
      </c>
      <c r="E122" s="49">
        <v>5.5927344447656013E-2</v>
      </c>
      <c r="F122" s="49">
        <v>8.8805988885677312E-2</v>
      </c>
      <c r="G122" s="49">
        <v>4.7707683338150696E-2</v>
      </c>
      <c r="H122" s="49">
        <v>9.7025649995182622E-2</v>
      </c>
      <c r="I122" s="51">
        <v>0.11358352523498835</v>
      </c>
      <c r="J122" s="50">
        <v>0.22716705046997671</v>
      </c>
      <c r="K122" s="52">
        <v>0.34075057570496503</v>
      </c>
      <c r="L122" s="49">
        <v>6.8748333333333328E-2</v>
      </c>
      <c r="M122" s="49">
        <v>7.5984999999999997E-2</v>
      </c>
    </row>
    <row r="123" spans="1:13" ht="15" customHeight="1">
      <c r="A123" s="48"/>
      <c r="B123" s="187" t="s">
        <v>161</v>
      </c>
      <c r="C123" s="244">
        <v>0.59479166666666672</v>
      </c>
      <c r="D123" s="49">
        <v>5.1747955294794139E-2</v>
      </c>
      <c r="E123" s="245">
        <v>0.49129575607707843</v>
      </c>
      <c r="F123" s="245">
        <v>0.69828757725625501</v>
      </c>
      <c r="G123" s="245">
        <v>0.43954780078228428</v>
      </c>
      <c r="H123" s="245">
        <v>0.75003553255104916</v>
      </c>
      <c r="I123" s="51">
        <v>8.7001816257447226E-2</v>
      </c>
      <c r="J123" s="50">
        <v>0.17400363251489445</v>
      </c>
      <c r="K123" s="52">
        <v>0.26100544877234166</v>
      </c>
      <c r="L123" s="245">
        <v>0.56505208333333334</v>
      </c>
      <c r="M123" s="245">
        <v>0.62453125000000009</v>
      </c>
    </row>
    <row r="124" spans="1:13" ht="15" customHeight="1">
      <c r="A124" s="48"/>
      <c r="B124" s="187" t="s">
        <v>162</v>
      </c>
      <c r="C124" s="53">
        <v>0.37937290495738446</v>
      </c>
      <c r="D124" s="49">
        <v>7.2197722305596929E-2</v>
      </c>
      <c r="E124" s="49">
        <v>0.2349774603461906</v>
      </c>
      <c r="F124" s="49">
        <v>0.52376834956857832</v>
      </c>
      <c r="G124" s="49">
        <v>0.16277973804059367</v>
      </c>
      <c r="H124" s="49">
        <v>0.59596607187417527</v>
      </c>
      <c r="I124" s="51">
        <v>0.19030806196796529</v>
      </c>
      <c r="J124" s="50">
        <v>0.38061612393593058</v>
      </c>
      <c r="K124" s="52">
        <v>0.57092418590389582</v>
      </c>
      <c r="L124" s="49">
        <v>0.36040425970951523</v>
      </c>
      <c r="M124" s="49">
        <v>0.39834155020525369</v>
      </c>
    </row>
    <row r="125" spans="1:13" ht="15" customHeight="1">
      <c r="A125" s="48"/>
      <c r="B125" s="187" t="s">
        <v>179</v>
      </c>
      <c r="C125" s="53">
        <v>7.7291666666666661E-2</v>
      </c>
      <c r="D125" s="49">
        <v>6.4038091734390469E-3</v>
      </c>
      <c r="E125" s="49">
        <v>6.4484048319788573E-2</v>
      </c>
      <c r="F125" s="49">
        <v>9.009928501354475E-2</v>
      </c>
      <c r="G125" s="49">
        <v>5.8080239146349522E-2</v>
      </c>
      <c r="H125" s="49">
        <v>9.6503094186983801E-2</v>
      </c>
      <c r="I125" s="51">
        <v>8.2852517607836726E-2</v>
      </c>
      <c r="J125" s="50">
        <v>0.16570503521567345</v>
      </c>
      <c r="K125" s="52">
        <v>0.24855755282351016</v>
      </c>
      <c r="L125" s="49">
        <v>7.3427083333333323E-2</v>
      </c>
      <c r="M125" s="49">
        <v>8.1156249999999999E-2</v>
      </c>
    </row>
    <row r="126" spans="1:13" ht="15" customHeight="1">
      <c r="A126" s="48"/>
      <c r="B126" s="187" t="s">
        <v>163</v>
      </c>
      <c r="C126" s="244">
        <v>0.18910085526290232</v>
      </c>
      <c r="D126" s="245">
        <v>2.1245926038737404E-2</v>
      </c>
      <c r="E126" s="245">
        <v>0.14660900318542752</v>
      </c>
      <c r="F126" s="245">
        <v>0.23159270734037712</v>
      </c>
      <c r="G126" s="245">
        <v>0.12536307714669009</v>
      </c>
      <c r="H126" s="245">
        <v>0.25283863337911455</v>
      </c>
      <c r="I126" s="51">
        <v>0.11235235297693238</v>
      </c>
      <c r="J126" s="50">
        <v>0.22470470595386477</v>
      </c>
      <c r="K126" s="52">
        <v>0.33705705893079718</v>
      </c>
      <c r="L126" s="245">
        <v>0.1796458124997572</v>
      </c>
      <c r="M126" s="245">
        <v>0.19855589802604745</v>
      </c>
    </row>
    <row r="127" spans="1:13" ht="15" customHeight="1">
      <c r="A127" s="48"/>
      <c r="B127" s="187" t="s">
        <v>136</v>
      </c>
      <c r="C127" s="244">
        <v>0.16345238095238093</v>
      </c>
      <c r="D127" s="49">
        <v>1.047015812345933E-2</v>
      </c>
      <c r="E127" s="245">
        <v>0.14251206470546227</v>
      </c>
      <c r="F127" s="245">
        <v>0.1843926971992996</v>
      </c>
      <c r="G127" s="245">
        <v>0.13204190658200293</v>
      </c>
      <c r="H127" s="245">
        <v>0.19486285532275893</v>
      </c>
      <c r="I127" s="51">
        <v>6.4056320638789785E-2</v>
      </c>
      <c r="J127" s="50">
        <v>0.12811264127757957</v>
      </c>
      <c r="K127" s="52">
        <v>0.19216896191636934</v>
      </c>
      <c r="L127" s="245">
        <v>0.15527976190476189</v>
      </c>
      <c r="M127" s="245">
        <v>0.17162499999999997</v>
      </c>
    </row>
    <row r="128" spans="1:13" ht="15" customHeight="1">
      <c r="A128" s="48"/>
      <c r="B128" s="187" t="s">
        <v>180</v>
      </c>
      <c r="C128" s="253">
        <v>153.76020050505051</v>
      </c>
      <c r="D128" s="254">
        <v>16.122170273807061</v>
      </c>
      <c r="E128" s="254">
        <v>121.51585995743639</v>
      </c>
      <c r="F128" s="254">
        <v>186.00454105266462</v>
      </c>
      <c r="G128" s="254">
        <v>105.39368968362932</v>
      </c>
      <c r="H128" s="254">
        <v>202.12671132647171</v>
      </c>
      <c r="I128" s="51">
        <v>0.10485268763211258</v>
      </c>
      <c r="J128" s="50">
        <v>0.20970537526422517</v>
      </c>
      <c r="K128" s="52">
        <v>0.31455806289633775</v>
      </c>
      <c r="L128" s="254">
        <v>146.07219047979797</v>
      </c>
      <c r="M128" s="254">
        <v>161.44821053030304</v>
      </c>
    </row>
    <row r="129" spans="1:13" ht="15" customHeight="1">
      <c r="A129" s="48"/>
      <c r="B129" s="187" t="s">
        <v>224</v>
      </c>
      <c r="C129" s="249">
        <v>13.810309523809526</v>
      </c>
      <c r="D129" s="250">
        <v>2.018233949254534</v>
      </c>
      <c r="E129" s="250">
        <v>9.7738416253004576</v>
      </c>
      <c r="F129" s="250">
        <v>17.846777422318596</v>
      </c>
      <c r="G129" s="250">
        <v>7.7556076760459236</v>
      </c>
      <c r="H129" s="250">
        <v>19.865011371573129</v>
      </c>
      <c r="I129" s="51">
        <v>0.14613966079290389</v>
      </c>
      <c r="J129" s="50">
        <v>0.29227932158580777</v>
      </c>
      <c r="K129" s="52">
        <v>0.43841898237871169</v>
      </c>
      <c r="L129" s="250">
        <v>13.119794047619049</v>
      </c>
      <c r="M129" s="250">
        <v>14.500825000000003</v>
      </c>
    </row>
    <row r="130" spans="1:13" ht="15" customHeight="1">
      <c r="A130" s="48"/>
      <c r="B130" s="187" t="s">
        <v>164</v>
      </c>
      <c r="C130" s="249">
        <v>12.487123993975349</v>
      </c>
      <c r="D130" s="245">
        <v>0.75826015922870305</v>
      </c>
      <c r="E130" s="250">
        <v>10.970603675517943</v>
      </c>
      <c r="F130" s="250">
        <v>14.003644312432755</v>
      </c>
      <c r="G130" s="250">
        <v>10.21234351628924</v>
      </c>
      <c r="H130" s="250">
        <v>14.761904471661458</v>
      </c>
      <c r="I130" s="51">
        <v>6.07233626890019E-2</v>
      </c>
      <c r="J130" s="50">
        <v>0.1214467253780038</v>
      </c>
      <c r="K130" s="52">
        <v>0.18217008806700569</v>
      </c>
      <c r="L130" s="250">
        <v>11.862767794276582</v>
      </c>
      <c r="M130" s="250">
        <v>13.111480193674115</v>
      </c>
    </row>
    <row r="131" spans="1:13" ht="15" customHeight="1">
      <c r="A131" s="48"/>
      <c r="B131" s="187" t="s">
        <v>165</v>
      </c>
      <c r="C131" s="244">
        <v>1.1796987893177528</v>
      </c>
      <c r="D131" s="245">
        <v>0.12133007941244305</v>
      </c>
      <c r="E131" s="245">
        <v>0.93703863049286673</v>
      </c>
      <c r="F131" s="245">
        <v>1.4223589481426389</v>
      </c>
      <c r="G131" s="245">
        <v>0.81570855108042373</v>
      </c>
      <c r="H131" s="245">
        <v>1.5436890275550819</v>
      </c>
      <c r="I131" s="51">
        <v>0.10284835460635765</v>
      </c>
      <c r="J131" s="50">
        <v>0.2056967092127153</v>
      </c>
      <c r="K131" s="52">
        <v>0.30854506381907293</v>
      </c>
      <c r="L131" s="245">
        <v>1.1207138498518652</v>
      </c>
      <c r="M131" s="245">
        <v>1.2386837287836405</v>
      </c>
    </row>
    <row r="132" spans="1:13" ht="15" customHeight="1">
      <c r="A132" s="48"/>
      <c r="B132" s="187" t="s">
        <v>181</v>
      </c>
      <c r="C132" s="253">
        <v>108.3148810900161</v>
      </c>
      <c r="D132" s="254">
        <v>6.3461989685666778</v>
      </c>
      <c r="E132" s="254">
        <v>95.622483152882751</v>
      </c>
      <c r="F132" s="254">
        <v>121.00727902714945</v>
      </c>
      <c r="G132" s="254">
        <v>89.276284184316069</v>
      </c>
      <c r="H132" s="254">
        <v>127.35347799571613</v>
      </c>
      <c r="I132" s="51">
        <v>5.8590277759642366E-2</v>
      </c>
      <c r="J132" s="50">
        <v>0.11718055551928473</v>
      </c>
      <c r="K132" s="52">
        <v>0.17577083327892709</v>
      </c>
      <c r="L132" s="254">
        <v>102.8991370355153</v>
      </c>
      <c r="M132" s="254">
        <v>113.73062514451691</v>
      </c>
    </row>
    <row r="133" spans="1:13" ht="15" customHeight="1">
      <c r="A133" s="48"/>
      <c r="B133" s="198" t="s">
        <v>185</v>
      </c>
      <c r="C133" s="255">
        <v>16.610198804781643</v>
      </c>
      <c r="D133" s="256">
        <v>3.0895572475861321</v>
      </c>
      <c r="E133" s="256">
        <v>10.431084309609378</v>
      </c>
      <c r="F133" s="256">
        <v>22.789313299953907</v>
      </c>
      <c r="G133" s="256">
        <v>7.3415270620232462</v>
      </c>
      <c r="H133" s="256">
        <v>25.878870547540039</v>
      </c>
      <c r="I133" s="199">
        <v>0.18600362848738025</v>
      </c>
      <c r="J133" s="200">
        <v>0.3720072569747605</v>
      </c>
      <c r="K133" s="201">
        <v>0.55801088546214073</v>
      </c>
      <c r="L133" s="256">
        <v>15.77968886454256</v>
      </c>
      <c r="M133" s="256">
        <v>17.440708745020725</v>
      </c>
    </row>
    <row r="134" spans="1:13" ht="15" customHeight="1">
      <c r="B134" s="260" t="s">
        <v>678</v>
      </c>
    </row>
    <row r="135" spans="1:13" ht="15" customHeight="1">
      <c r="B135" s="260" t="s">
        <v>682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3">
    <cfRule type="expression" dxfId="37" priority="69">
      <formula>IF(PG_IsBlnkRowRout*PG_IsBlnkRowRoutNext=1,TRUE,FALSE)</formula>
    </cfRule>
  </conditionalFormatting>
  <hyperlinks>
    <hyperlink ref="B5" location="'Fire Assay'!$A$4" display="'Fire Assay'!$A$4" xr:uid="{5F8F19F8-B88D-4A78-B6A4-BB0E7B3D22C7}"/>
    <hyperlink ref="B7" location="'AR Digest 10-50g'!$A$4" display="'AR Digest 10-50g'!$A$4" xr:uid="{55F5786D-56E5-44E0-8F72-CD3B35CA2195}"/>
    <hyperlink ref="B9" location="'CNL'!$A$4" display="'CNL'!$A$4" xr:uid="{13DD01F4-61C8-4120-9FDE-F98B653B46C6}"/>
    <hyperlink ref="B11" location="'PA'!$A$4" display="'PA'!$A$4" xr:uid="{0A0BB02D-08B8-4B57-B48D-B30533FFBC8A}"/>
    <hyperlink ref="B13" location="'4-Acid'!$A$4" display="'4-Acid'!$A$4" xr:uid="{1A1896A1-0D8D-40DF-8FCB-488A1D54FDD4}"/>
    <hyperlink ref="B14" location="'4-Acid'!$A$23" display="'4-Acid'!$A$23" xr:uid="{576DC40A-CD42-455B-92C9-FF89AEC912E5}"/>
    <hyperlink ref="B15" location="'4-Acid'!$A$41" display="'4-Acid'!$A$41" xr:uid="{00AACAE4-4760-4DED-8B4C-33762C4D277F}"/>
    <hyperlink ref="B16" location="'4-Acid'!$A$59" display="'4-Acid'!$A$59" xr:uid="{A4D5A934-789D-4EA3-8BF5-318D3FCCBDB7}"/>
    <hyperlink ref="B17" location="'4-Acid'!$A$77" display="'4-Acid'!$A$77" xr:uid="{5838D0B3-E323-43D3-9918-9A64D0226783}"/>
    <hyperlink ref="B18" location="'4-Acid'!$A$96" display="'4-Acid'!$A$96" xr:uid="{42B452B1-6769-4D20-AA68-5593105285E3}"/>
    <hyperlink ref="B19" location="'4-Acid'!$A$115" display="'4-Acid'!$A$115" xr:uid="{36862F79-AB79-4C79-A5A4-709D63E3CF6E}"/>
    <hyperlink ref="B20" location="'4-Acid'!$A$133" display="'4-Acid'!$A$133" xr:uid="{5E51563D-D218-4C15-973B-2D14A475A1A4}"/>
    <hyperlink ref="B21" location="'4-Acid'!$A$152" display="'4-Acid'!$A$152" xr:uid="{09E73E1C-393B-4C28-B290-866D6A9543F1}"/>
    <hyperlink ref="B22" location="'4-Acid'!$A$171" display="'4-Acid'!$A$171" xr:uid="{1487C49A-97B7-40EB-8F56-FFDD054B1049}"/>
    <hyperlink ref="B23" location="'4-Acid'!$A$189" display="'4-Acid'!$A$189" xr:uid="{47723DDA-7F6D-4269-B128-3B58CB6F9CCB}"/>
    <hyperlink ref="B24" location="'4-Acid'!$A$208" display="'4-Acid'!$A$208" xr:uid="{5ACBA2B1-E951-4F1F-969D-971C9F4F7E6E}"/>
    <hyperlink ref="B25" location="'4-Acid'!$A$227" display="'4-Acid'!$A$227" xr:uid="{4C1FF797-77A1-49D2-8A08-755A9DC19556}"/>
    <hyperlink ref="B26" location="'4-Acid'!$A$245" display="'4-Acid'!$A$245" xr:uid="{58B65451-CBDC-4118-BE72-8E38C130C500}"/>
    <hyperlink ref="B27" location="'4-Acid'!$A$263" display="'4-Acid'!$A$263" xr:uid="{99F2D7DF-2A06-4431-A283-F68A919A2ABE}"/>
    <hyperlink ref="B28" location="'4-Acid'!$A$281" display="'4-Acid'!$A$281" xr:uid="{804E30DE-21E4-410E-B29B-A6BE9B9A663D}"/>
    <hyperlink ref="B29" location="'4-Acid'!$A$300" display="'4-Acid'!$A$300" xr:uid="{4C19956D-60D6-454F-962F-C95E7E998D55}"/>
    <hyperlink ref="B30" location="'4-Acid'!$A$318" display="'4-Acid'!$A$318" xr:uid="{B3EE6FFE-9E6C-4475-A6BF-5886A624A0FF}"/>
    <hyperlink ref="B31" location="'4-Acid'!$A$336" display="'4-Acid'!$A$336" xr:uid="{FEC2D27F-9010-46C6-AE4A-68E3293DCA26}"/>
    <hyperlink ref="B32" location="'4-Acid'!$A$372" display="'4-Acid'!$A$372" xr:uid="{5255E9AE-4F24-4B7A-90B1-98B49FD56339}"/>
    <hyperlink ref="B33" location="'4-Acid'!$A$408" display="'4-Acid'!$A$408" xr:uid="{05608710-F384-4FD0-BFA6-92A49D240FF4}"/>
    <hyperlink ref="B34" location="'4-Acid'!$A$427" display="'4-Acid'!$A$427" xr:uid="{98A8C06E-B6CC-426A-9096-001EFE2553C8}"/>
    <hyperlink ref="B35" location="'4-Acid'!$A$446" display="'4-Acid'!$A$446" xr:uid="{26680B14-3FCD-4795-B959-1B7CC9B11C28}"/>
    <hyperlink ref="B36" location="'4-Acid'!$A$464" display="'4-Acid'!$A$464" xr:uid="{B81AFCCB-3908-4227-9B3C-BD7BAC790957}"/>
    <hyperlink ref="B37" location="'4-Acid'!$A$482" display="'4-Acid'!$A$482" xr:uid="{18F7CC7B-E101-43B7-8BFA-F599142AD19D}"/>
    <hyperlink ref="B38" location="'4-Acid'!$A$501" display="'4-Acid'!$A$501" xr:uid="{F09FBA94-80F8-477C-BAAE-5BDB28124D16}"/>
    <hyperlink ref="B39" location="'4-Acid'!$A$520" display="'4-Acid'!$A$520" xr:uid="{3B1D1CF5-1C99-4731-BA0E-4EFF36AD60B4}"/>
    <hyperlink ref="B40" location="'4-Acid'!$A$538" display="'4-Acid'!$A$538" xr:uid="{F01020F7-512D-459F-92FB-26F2C19AE547}"/>
    <hyperlink ref="B41" location="'4-Acid'!$A$556" display="'4-Acid'!$A$556" xr:uid="{EE56CA39-6979-4531-B669-49DF69BB847B}"/>
    <hyperlink ref="B42" location="'4-Acid'!$A$574" display="'4-Acid'!$A$574" xr:uid="{196C41F8-8946-4C93-88FC-F2F27544F1B8}"/>
    <hyperlink ref="B43" location="'4-Acid'!$A$592" display="'4-Acid'!$A$592" xr:uid="{1FA56A88-84F4-4E44-8618-DC4E073B4E1B}"/>
    <hyperlink ref="B44" location="'4-Acid'!$A$610" display="'4-Acid'!$A$610" xr:uid="{9D2594DF-C5A1-45A9-B662-24D861BFA279}"/>
    <hyperlink ref="B45" location="'4-Acid'!$A$628" display="'4-Acid'!$A$628" xr:uid="{AA1ED280-AFBD-41CE-803F-81B4707AD320}"/>
    <hyperlink ref="B46" location="'4-Acid'!$A$646" display="'4-Acid'!$A$646" xr:uid="{0430DD6D-40CC-4F63-8336-91653F3E0FD5}"/>
    <hyperlink ref="B47" location="'4-Acid'!$A$664" display="'4-Acid'!$A$664" xr:uid="{2C6183CB-2CE4-4AFB-9F8C-5E344627B0E4}"/>
    <hyperlink ref="B48" location="'4-Acid'!$A$683" display="'4-Acid'!$A$683" xr:uid="{FBA9BF51-3951-458B-9AD4-BD5256C3F607}"/>
    <hyperlink ref="B49" location="'4-Acid'!$A$701" display="'4-Acid'!$A$701" xr:uid="{9EF15F89-766C-4808-9254-475C8AADDD5C}"/>
    <hyperlink ref="B50" location="'4-Acid'!$A$737" display="'4-Acid'!$A$737" xr:uid="{F203B8B3-EC72-4790-995C-68277F5AC9F2}"/>
    <hyperlink ref="B51" location="'4-Acid'!$A$755" display="'4-Acid'!$A$755" xr:uid="{6CF9BFD7-4A9C-4393-A1ED-EF75A7228B63}"/>
    <hyperlink ref="B52" location="'4-Acid'!$A$773" display="'4-Acid'!$A$773" xr:uid="{54F6480B-5ADE-4076-935F-877D2C82C576}"/>
    <hyperlink ref="B53" location="'4-Acid'!$A$791" display="'4-Acid'!$A$791" xr:uid="{D7CACF42-2F08-4C1D-8880-A42904400490}"/>
    <hyperlink ref="B54" location="'4-Acid'!$A$809" display="'4-Acid'!$A$809" xr:uid="{D8D8551C-2DA7-4713-A56E-B629A2320A30}"/>
    <hyperlink ref="B55" location="'4-Acid'!$A$827" display="'4-Acid'!$A$827" xr:uid="{0F213C3B-F758-407E-998C-C3700AC22B95}"/>
    <hyperlink ref="B56" location="'4-Acid'!$A$845" display="'4-Acid'!$A$845" xr:uid="{A6FB0203-DE66-4679-A672-8ECD69E2F3BB}"/>
    <hyperlink ref="B57" location="'4-Acid'!$A$863" display="'4-Acid'!$A$863" xr:uid="{F3AE5D31-BD1F-48A2-B201-A81E284B9DF6}"/>
    <hyperlink ref="B58" location="'4-Acid'!$A$882" display="'4-Acid'!$A$882" xr:uid="{D88EF72E-24C5-491B-9EDD-C6F564893CEF}"/>
    <hyperlink ref="B59" location="'4-Acid'!$A$901" display="'4-Acid'!$A$901" xr:uid="{46DEA319-9386-45F4-B856-848FF4465670}"/>
    <hyperlink ref="B60" location="'4-Acid'!$A$919" display="'4-Acid'!$A$919" xr:uid="{80B69E7F-0D5D-457F-BCD9-9EA5A16D9C0D}"/>
    <hyperlink ref="B61" location="'4-Acid'!$A$937" display="'4-Acid'!$A$937" xr:uid="{6EE2A39F-8DC0-4614-9C6C-209C5E360994}"/>
    <hyperlink ref="B62" location="'4-Acid'!$A$955" display="'4-Acid'!$A$955" xr:uid="{31517B89-30C1-430D-9248-CA65CC95C438}"/>
    <hyperlink ref="B63" location="'4-Acid'!$A$974" display="'4-Acid'!$A$974" xr:uid="{AE080F69-530B-4806-AAAF-071F6CA6F21A}"/>
    <hyperlink ref="B64" location="'4-Acid'!$A$993" display="'4-Acid'!$A$993" xr:uid="{E4D01598-F0B9-480A-B5E2-EB6D7B8A27C3}"/>
    <hyperlink ref="B65" location="'4-Acid'!$A$1011" display="'4-Acid'!$A$1011" xr:uid="{F6895F8A-75E8-4359-B599-8F0570B5BCDB}"/>
    <hyperlink ref="B66" location="'4-Acid'!$A$1029" display="'4-Acid'!$A$1029" xr:uid="{7BB58F4B-4045-46BC-A24B-889603018C7C}"/>
    <hyperlink ref="B67" location="'4-Acid'!$A$1047" display="'4-Acid'!$A$1047" xr:uid="{9737B6DD-E6F2-4C37-A26D-D587666E6C4C}"/>
    <hyperlink ref="B68" location="'4-Acid'!$A$1065" display="'4-Acid'!$A$1065" xr:uid="{60E5FB7E-4A75-4219-A936-8698EF3D1B54}"/>
    <hyperlink ref="B69" location="'4-Acid'!$A$1083" display="'4-Acid'!$A$1083" xr:uid="{051DB71A-7557-485E-BF68-74AB327C93DF}"/>
    <hyperlink ref="B70" location="'4-Acid'!$A$1101" display="'4-Acid'!$A$1101" xr:uid="{8EF24A0B-C2AA-4D78-8A45-8A872D455746}"/>
    <hyperlink ref="B72" location="'Aqua Regia'!$A$4" display="'Aqua Regia'!$A$4" xr:uid="{F9BE5DB0-9891-4215-B6D7-F2E67D5D114C}"/>
    <hyperlink ref="B73" location="'Aqua Regia'!$A$22" display="'Aqua Regia'!$A$22" xr:uid="{39592FD2-AF4D-4869-940C-E2958EDEC56E}"/>
    <hyperlink ref="B74" location="'Aqua Regia'!$A$40" display="'Aqua Regia'!$A$40" xr:uid="{66FDFF92-AD51-4B0B-B4D5-EEB297AE0799}"/>
    <hyperlink ref="B75" location="'Aqua Regia'!$A$58" display="'Aqua Regia'!$A$58" xr:uid="{DC07B7A9-6546-4233-8DB3-7AC2FCC13073}"/>
    <hyperlink ref="B76" location="'Aqua Regia'!$A$77" display="'Aqua Regia'!$A$77" xr:uid="{D21CB4CF-0847-44C5-88FC-D5C9F798BF99}"/>
    <hyperlink ref="B77" location="'Aqua Regia'!$A$96" display="'Aqua Regia'!$A$96" xr:uid="{C5F5B2C6-B97B-4E08-A9C0-C6C62AD3417F}"/>
    <hyperlink ref="B78" location="'Aqua Regia'!$A$115" display="'Aqua Regia'!$A$115" xr:uid="{DDB9642C-4F1C-464E-BC04-0FB864DE691D}"/>
    <hyperlink ref="B79" location="'Aqua Regia'!$A$134" display="'Aqua Regia'!$A$134" xr:uid="{387BCF37-2551-411B-BD06-4EAD7586BA1B}"/>
    <hyperlink ref="B80" location="'Aqua Regia'!$A$152" display="'Aqua Regia'!$A$152" xr:uid="{52AF68FB-2F15-4BCE-A5D6-73DF8832F6FF}"/>
    <hyperlink ref="B81" location="'Aqua Regia'!$A$171" display="'Aqua Regia'!$A$171" xr:uid="{A73B9FCC-7707-416B-8A84-4A733FD91402}"/>
    <hyperlink ref="B82" location="'Aqua Regia'!$A$190" display="'Aqua Regia'!$A$190" xr:uid="{42ABA6A8-D114-41C9-9C52-DFF9C29F8961}"/>
    <hyperlink ref="B83" location="'Aqua Regia'!$A$208" display="'Aqua Regia'!$A$208" xr:uid="{511DE1F3-D640-4FF8-90A2-AE84BF23D7C3}"/>
    <hyperlink ref="B84" location="'Aqua Regia'!$A$226" display="'Aqua Regia'!$A$226" xr:uid="{0AD17932-B04D-4C86-B3E9-7045F67E1C14}"/>
    <hyperlink ref="B85" location="'Aqua Regia'!$A$245" display="'Aqua Regia'!$A$245" xr:uid="{3C2E05A2-22BE-4FA3-AB8F-D018EA939C41}"/>
    <hyperlink ref="B86" location="'Aqua Regia'!$A$263" display="'Aqua Regia'!$A$263" xr:uid="{250ED913-4DEE-4D8E-8367-93DB2D4BBC9F}"/>
    <hyperlink ref="B87" location="'Aqua Regia'!$A$281" display="'Aqua Regia'!$A$281" xr:uid="{61E5CCCF-1D5F-48C2-9975-D3D247F768E1}"/>
    <hyperlink ref="B88" location="'Aqua Regia'!$A$299" display="'Aqua Regia'!$A$299" xr:uid="{3185660A-F1FC-480B-B4EB-AFFC3ECFC0C2}"/>
    <hyperlink ref="B89" location="'Aqua Regia'!$A$317" display="'Aqua Regia'!$A$317" xr:uid="{7F308661-3AC7-4667-A6EF-2BAC7C057DF0}"/>
    <hyperlink ref="B90" location="'Aqua Regia'!$A$335" display="'Aqua Regia'!$A$335" xr:uid="{62EFB4F2-A2DD-4833-9FD8-A96DACE8EA67}"/>
    <hyperlink ref="B91" location="'Aqua Regia'!$A$354" display="'Aqua Regia'!$A$354" xr:uid="{908258A8-E1AB-48DA-AE2D-714404D8CF7F}"/>
    <hyperlink ref="B92" location="'Aqua Regia'!$A$372" display="'Aqua Regia'!$A$372" xr:uid="{CD69BE95-69A7-47BA-A14E-15897A4A6226}"/>
    <hyperlink ref="B93" location="'Aqua Regia'!$A$390" display="'Aqua Regia'!$A$390" xr:uid="{46F4D219-8AA0-4790-A0E0-F971A17AD16B}"/>
    <hyperlink ref="B94" location="'Aqua Regia'!$A$409" display="'Aqua Regia'!$A$409" xr:uid="{9E104B06-B9BA-4E9B-B6DE-3CF6508C959B}"/>
    <hyperlink ref="B95" location="'Aqua Regia'!$A$427" display="'Aqua Regia'!$A$427" xr:uid="{9F095488-AD84-41F3-9548-9FAB14114BD6}"/>
    <hyperlink ref="B96" location="'Aqua Regia'!$A$445" display="'Aqua Regia'!$A$445" xr:uid="{4E15232F-FFAC-4446-84D2-0CBFFC154644}"/>
    <hyperlink ref="B97" location="'Aqua Regia'!$A$463" display="'Aqua Regia'!$A$463" xr:uid="{9D78513B-659C-45B4-859A-404E5CD7F927}"/>
    <hyperlink ref="B98" location="'Aqua Regia'!$A$481" display="'Aqua Regia'!$A$481" xr:uid="{DC86204E-52FB-43C1-BA4E-D273663B3065}"/>
    <hyperlink ref="B99" location="'Aqua Regia'!$A$500" display="'Aqua Regia'!$A$500" xr:uid="{16FAA115-8364-4EC7-9871-0FAEFCC35B46}"/>
    <hyperlink ref="B100" location="'Aqua Regia'!$A$519" display="'Aqua Regia'!$A$519" xr:uid="{9C4A84D5-F46A-4DF4-BA3B-2320869EDB4F}"/>
    <hyperlink ref="B101" location="'Aqua Regia'!$A$537" display="'Aqua Regia'!$A$537" xr:uid="{BB5B80E0-F9D3-4F2A-B53A-57D2969A4C0E}"/>
    <hyperlink ref="B102" location="'Aqua Regia'!$A$555" display="'Aqua Regia'!$A$555" xr:uid="{CAFED091-073A-43EB-9574-89C3344C6F8F}"/>
    <hyperlink ref="B103" location="'Aqua Regia'!$A$573" display="'Aqua Regia'!$A$573" xr:uid="{0DA9FB37-A01C-4101-8286-185DF335925A}"/>
    <hyperlink ref="B104" location="'Aqua Regia'!$A$592" display="'Aqua Regia'!$A$592" xr:uid="{B169B885-42CD-4DEC-A5EC-1EA96B882A12}"/>
    <hyperlink ref="B105" location="'Aqua Regia'!$A$610" display="'Aqua Regia'!$A$610" xr:uid="{B6F47CBF-C23A-4705-AFEC-2921396EBE85}"/>
    <hyperlink ref="B106" location="'Aqua Regia'!$A$629" display="'Aqua Regia'!$A$629" xr:uid="{67BCABD8-1E9E-4EF1-83C5-00364982C0D4}"/>
    <hyperlink ref="B107" location="'Aqua Regia'!$A$647" display="'Aqua Regia'!$A$647" xr:uid="{82B5B572-DEC4-4D4A-B5A7-B450C85288F6}"/>
    <hyperlink ref="B108" location="'Aqua Regia'!$A$665" display="'Aqua Regia'!$A$665" xr:uid="{02254966-C1CF-4D7F-92BF-FC402A5861E0}"/>
    <hyperlink ref="B109" location="'Aqua Regia'!$A$683" display="'Aqua Regia'!$A$683" xr:uid="{7DF572E6-2590-4D59-8905-7823FE4FBEB8}"/>
    <hyperlink ref="B110" location="'Aqua Regia'!$A$720" display="'Aqua Regia'!$A$720" xr:uid="{F449D754-35A7-42AC-B727-FE72830D664E}"/>
    <hyperlink ref="B111" location="'Aqua Regia'!$A$756" display="'Aqua Regia'!$A$756" xr:uid="{D5C017B3-A157-4E0A-AE6A-B95FB48D1EEB}"/>
    <hyperlink ref="B112" location="'Aqua Regia'!$A$774" display="'Aqua Regia'!$A$774" xr:uid="{AA6AFAC3-765D-4010-A07E-23E6F0665485}"/>
    <hyperlink ref="B113" location="'Aqua Regia'!$A$792" display="'Aqua Regia'!$A$792" xr:uid="{3AE6C95C-4FFB-471A-AB8E-5A1DEA402644}"/>
    <hyperlink ref="B114" location="'Aqua Regia'!$A$810" display="'Aqua Regia'!$A$810" xr:uid="{9958F667-1F79-47D7-8D8E-93179CE73907}"/>
    <hyperlink ref="B115" location="'Aqua Regia'!$A$828" display="'Aqua Regia'!$A$828" xr:uid="{73124CF6-C90D-42F6-830B-C0E1604F5D80}"/>
    <hyperlink ref="B116" location="'Aqua Regia'!$A$847" display="'Aqua Regia'!$A$847" xr:uid="{2C0321C9-BA8F-4825-96C6-FE5F87B1B56C}"/>
    <hyperlink ref="B117" location="'Aqua Regia'!$A$865" display="'Aqua Regia'!$A$865" xr:uid="{AC6A33CE-A628-4431-BBFF-B36383A7231B}"/>
    <hyperlink ref="B118" location="'Aqua Regia'!$A$883" display="'Aqua Regia'!$A$883" xr:uid="{8C84C017-F6BB-4592-A956-812C868BB633}"/>
    <hyperlink ref="B119" location="'Aqua Regia'!$A$901" display="'Aqua Regia'!$A$901" xr:uid="{5B52C276-72E0-4A98-90C6-C2D0F25B4F34}"/>
    <hyperlink ref="B120" location="'Aqua Regia'!$A$919" display="'Aqua Regia'!$A$919" xr:uid="{FB2C1215-8243-4ECA-8C67-3086F3FD33CD}"/>
    <hyperlink ref="B121" location="'Aqua Regia'!$A$937" display="'Aqua Regia'!$A$937" xr:uid="{70733761-BC5E-450F-9384-DE64C2B84687}"/>
    <hyperlink ref="B122" location="'Aqua Regia'!$A$955" display="'Aqua Regia'!$A$955" xr:uid="{4DF42731-6BB3-40BC-B298-EFC6E19891B2}"/>
    <hyperlink ref="B123" location="'Aqua Regia'!$A$973" display="'Aqua Regia'!$A$973" xr:uid="{49392F1B-605F-4294-BC4D-FB7D3A838553}"/>
    <hyperlink ref="B124" location="'Aqua Regia'!$A$991" display="'Aqua Regia'!$A$991" xr:uid="{54ABC25E-1614-46BF-85C7-684A9EB0DB66}"/>
    <hyperlink ref="B125" location="'Aqua Regia'!$A$1009" display="'Aqua Regia'!$A$1009" xr:uid="{21F43100-E261-4581-9033-2E9CCF9C20DD}"/>
    <hyperlink ref="B126" location="'Aqua Regia'!$A$1027" display="'Aqua Regia'!$A$1027" xr:uid="{EADA053D-59D0-4DBC-BEDA-30147180B114}"/>
    <hyperlink ref="B127" location="'Aqua Regia'!$A$1045" display="'Aqua Regia'!$A$1045" xr:uid="{8B6D13AE-8ABB-4952-B27F-11820FE0B77E}"/>
    <hyperlink ref="B128" location="'Aqua Regia'!$A$1064" display="'Aqua Regia'!$A$1064" xr:uid="{8119F83E-970A-4D23-A251-236E33F0852D}"/>
    <hyperlink ref="B129" location="'Aqua Regia'!$A$1082" display="'Aqua Regia'!$A$1082" xr:uid="{3492A18F-3F6E-4FE5-8499-B0CE870C81B5}"/>
    <hyperlink ref="B130" location="'Aqua Regia'!$A$1101" display="'Aqua Regia'!$A$1101" xr:uid="{A133482E-F928-4650-B8C4-80B865746DDE}"/>
    <hyperlink ref="B131" location="'Aqua Regia'!$A$1120" display="'Aqua Regia'!$A$1120" xr:uid="{E2203A10-1434-40B0-AEB9-4B5D09FA0DEA}"/>
    <hyperlink ref="B132" location="'Aqua Regia'!$A$1138" display="'Aqua Regia'!$A$1138" xr:uid="{0C395951-77F3-47DF-A418-710D9D8DDA3B}"/>
    <hyperlink ref="B133" location="'Aqua Regia'!$A$1156" display="'Aqua Regia'!$A$1156" xr:uid="{A4EA1115-4504-4910-ACFF-C25F35F54C2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B43CF-E615-4365-BED3-60B3C1372D6A}">
  <sheetPr codeName="Sheet14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470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5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51" t="s">
        <v>231</v>
      </c>
      <c r="E3" s="152" t="s">
        <v>232</v>
      </c>
      <c r="F3" s="153" t="s">
        <v>233</v>
      </c>
      <c r="G3" s="153" t="s">
        <v>234</v>
      </c>
      <c r="H3" s="153" t="s">
        <v>235</v>
      </c>
      <c r="I3" s="153" t="s">
        <v>236</v>
      </c>
      <c r="J3" s="153" t="s">
        <v>237</v>
      </c>
      <c r="K3" s="153" t="s">
        <v>238</v>
      </c>
      <c r="L3" s="15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284</v>
      </c>
      <c r="F4" s="11" t="s">
        <v>284</v>
      </c>
      <c r="G4" s="11" t="s">
        <v>284</v>
      </c>
      <c r="H4" s="11" t="s">
        <v>284</v>
      </c>
      <c r="I4" s="11" t="s">
        <v>284</v>
      </c>
      <c r="J4" s="11" t="s">
        <v>284</v>
      </c>
      <c r="K4" s="11" t="s">
        <v>284</v>
      </c>
      <c r="L4" s="15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260</v>
      </c>
      <c r="E5" s="25"/>
      <c r="F5" s="25"/>
      <c r="G5" s="25"/>
      <c r="H5" s="25"/>
      <c r="I5" s="25"/>
      <c r="J5" s="25"/>
      <c r="K5" s="25"/>
      <c r="L5" s="154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0.74</v>
      </c>
      <c r="E6" s="203">
        <v>0.74399842699999996</v>
      </c>
      <c r="F6" s="203">
        <v>0.75469518099999999</v>
      </c>
      <c r="G6" s="203">
        <v>0.72326243499999998</v>
      </c>
      <c r="H6" s="203">
        <v>0.73480329300000002</v>
      </c>
      <c r="I6" s="203">
        <v>0.78858215600000003</v>
      </c>
      <c r="J6" s="203">
        <v>0.77496387200000005</v>
      </c>
      <c r="K6" s="203">
        <v>0.744715664</v>
      </c>
      <c r="L6" s="206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8">
        <v>1</v>
      </c>
    </row>
    <row r="7" spans="1:66">
      <c r="A7" s="29"/>
      <c r="B7" s="19">
        <v>1</v>
      </c>
      <c r="C7" s="9">
        <v>2</v>
      </c>
      <c r="D7" s="209">
        <v>0.77900000000000003</v>
      </c>
      <c r="E7" s="23">
        <v>0.74127541299999999</v>
      </c>
      <c r="F7" s="23">
        <v>0.78078452899999995</v>
      </c>
      <c r="G7" s="23">
        <v>0.76500573699999996</v>
      </c>
      <c r="H7" s="23">
        <v>0.78606107700000005</v>
      </c>
      <c r="I7" s="23">
        <v>0.71153532600000002</v>
      </c>
      <c r="J7" s="23">
        <v>0.76008211199999998</v>
      </c>
      <c r="K7" s="23">
        <v>0.769659341</v>
      </c>
      <c r="L7" s="206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8" t="e">
        <v>#N/A</v>
      </c>
    </row>
    <row r="8" spans="1:66">
      <c r="A8" s="29"/>
      <c r="B8" s="19">
        <v>1</v>
      </c>
      <c r="C8" s="9">
        <v>3</v>
      </c>
      <c r="D8" s="209">
        <v>0.73099999999999998</v>
      </c>
      <c r="E8" s="23">
        <v>0.80079847000000004</v>
      </c>
      <c r="F8" s="23">
        <v>0.80138976100000003</v>
      </c>
      <c r="G8" s="23">
        <v>0.73441235900000001</v>
      </c>
      <c r="H8" s="23">
        <v>0.69521430900000003</v>
      </c>
      <c r="I8" s="23">
        <v>0.82016252199999995</v>
      </c>
      <c r="J8" s="23">
        <v>0.82121019500000003</v>
      </c>
      <c r="K8" s="23">
        <v>0.73115221600000002</v>
      </c>
      <c r="L8" s="206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207"/>
      <c r="BK8" s="207"/>
      <c r="BL8" s="207"/>
      <c r="BM8" s="208">
        <v>16</v>
      </c>
    </row>
    <row r="9" spans="1:66">
      <c r="A9" s="29"/>
      <c r="B9" s="19">
        <v>1</v>
      </c>
      <c r="C9" s="9">
        <v>4</v>
      </c>
      <c r="D9" s="209">
        <v>0.73399999999999999</v>
      </c>
      <c r="E9" s="23">
        <v>0.73050020900000001</v>
      </c>
      <c r="F9" s="23">
        <v>0.74039277999999997</v>
      </c>
      <c r="G9" s="23">
        <v>0.71625433000000005</v>
      </c>
      <c r="H9" s="23">
        <v>0.78354416699999996</v>
      </c>
      <c r="I9" s="23">
        <v>0.74840600800000001</v>
      </c>
      <c r="J9" s="23">
        <v>0.752155244</v>
      </c>
      <c r="K9" s="23">
        <v>0.72903203500000002</v>
      </c>
      <c r="L9" s="206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08">
        <v>0.75544802146428569</v>
      </c>
      <c r="BN9" s="27"/>
    </row>
    <row r="10" spans="1:66">
      <c r="A10" s="29"/>
      <c r="B10" s="19">
        <v>1</v>
      </c>
      <c r="C10" s="9">
        <v>5</v>
      </c>
      <c r="D10" s="209">
        <v>0.79200000000000004</v>
      </c>
      <c r="E10" s="23">
        <v>0.73162693400000001</v>
      </c>
      <c r="F10" s="23">
        <v>0.71873889499999999</v>
      </c>
      <c r="G10" s="23">
        <v>0.71702061299999997</v>
      </c>
      <c r="H10" s="23">
        <v>0.74404335499999996</v>
      </c>
      <c r="I10" s="23">
        <v>0.72962069799999996</v>
      </c>
      <c r="J10" s="23">
        <v>0.72611303199999999</v>
      </c>
      <c r="K10" s="23">
        <v>0.79218261999999995</v>
      </c>
      <c r="L10" s="206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8">
        <v>13</v>
      </c>
    </row>
    <row r="11" spans="1:66">
      <c r="A11" s="29"/>
      <c r="B11" s="19">
        <v>1</v>
      </c>
      <c r="C11" s="9">
        <v>6</v>
      </c>
      <c r="D11" s="209">
        <v>0.74</v>
      </c>
      <c r="E11" s="23">
        <v>0.74656399799999995</v>
      </c>
      <c r="F11" s="23">
        <v>0.78301394199999996</v>
      </c>
      <c r="G11" s="23">
        <v>0.80620990999999997</v>
      </c>
      <c r="H11" s="23">
        <v>0.78147505299999998</v>
      </c>
      <c r="I11" s="23">
        <v>0.71010997600000003</v>
      </c>
      <c r="J11" s="23">
        <v>0.80901596600000003</v>
      </c>
      <c r="K11" s="23">
        <v>0.68716283300000003</v>
      </c>
      <c r="L11" s="206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7"/>
      <c r="BL11" s="207"/>
      <c r="BM11" s="56"/>
    </row>
    <row r="12" spans="1:66">
      <c r="A12" s="29"/>
      <c r="B12" s="19">
        <v>2</v>
      </c>
      <c r="C12" s="9">
        <v>7</v>
      </c>
      <c r="D12" s="209">
        <v>0.753</v>
      </c>
      <c r="E12" s="23">
        <v>0.74292190999999996</v>
      </c>
      <c r="F12" s="23">
        <v>0.82686444199999998</v>
      </c>
      <c r="G12" s="23">
        <v>0.74332966700000003</v>
      </c>
      <c r="H12" s="23">
        <v>0.69563999200000004</v>
      </c>
      <c r="I12" s="23">
        <v>0.75837567400000006</v>
      </c>
      <c r="J12" s="23">
        <v>0.73068276499999996</v>
      </c>
      <c r="K12" s="23">
        <v>0.71183427600000004</v>
      </c>
      <c r="L12" s="206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7"/>
      <c r="BL12" s="207"/>
      <c r="BM12" s="56"/>
    </row>
    <row r="13" spans="1:66">
      <c r="A13" s="29"/>
      <c r="B13" s="19">
        <v>2</v>
      </c>
      <c r="C13" s="9">
        <v>8</v>
      </c>
      <c r="D13" s="209">
        <v>0.754</v>
      </c>
      <c r="E13" s="23">
        <v>0.75437762100000005</v>
      </c>
      <c r="F13" s="23">
        <v>0.81409675000000004</v>
      </c>
      <c r="G13" s="23">
        <v>0.80472735500000003</v>
      </c>
      <c r="H13" s="23">
        <v>0.75746194899999997</v>
      </c>
      <c r="I13" s="23">
        <v>0.71683293599999998</v>
      </c>
      <c r="J13" s="23">
        <v>0.75509837199999996</v>
      </c>
      <c r="K13" s="23">
        <v>0.72261927699999995</v>
      </c>
      <c r="L13" s="206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56"/>
    </row>
    <row r="14" spans="1:66">
      <c r="A14" s="29"/>
      <c r="B14" s="19">
        <v>2</v>
      </c>
      <c r="C14" s="9">
        <v>9</v>
      </c>
      <c r="D14" s="209">
        <v>0.70899999999999996</v>
      </c>
      <c r="E14" s="23">
        <v>0.79485085700000002</v>
      </c>
      <c r="F14" s="23">
        <v>0.711179385</v>
      </c>
      <c r="G14" s="23">
        <v>0.76303913499999998</v>
      </c>
      <c r="H14" s="23">
        <v>0.80303302899999995</v>
      </c>
      <c r="I14" s="23">
        <v>0.703206479</v>
      </c>
      <c r="J14" s="23">
        <v>0.71933023900000004</v>
      </c>
      <c r="K14" s="23">
        <v>0.78550603500000005</v>
      </c>
      <c r="L14" s="206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  <c r="BI14" s="207"/>
      <c r="BJ14" s="207"/>
      <c r="BK14" s="207"/>
      <c r="BL14" s="207"/>
      <c r="BM14" s="56"/>
    </row>
    <row r="15" spans="1:66">
      <c r="A15" s="29"/>
      <c r="B15" s="19">
        <v>2</v>
      </c>
      <c r="C15" s="9">
        <v>10</v>
      </c>
      <c r="D15" s="209">
        <v>0.76600000000000001</v>
      </c>
      <c r="E15" s="23">
        <v>0.73276143199999999</v>
      </c>
      <c r="F15" s="23">
        <v>0.74537217200000006</v>
      </c>
      <c r="G15" s="23">
        <v>0.79756219900000003</v>
      </c>
      <c r="H15" s="23">
        <v>0.74131441600000003</v>
      </c>
      <c r="I15" s="23">
        <v>0.79188726300000001</v>
      </c>
      <c r="J15" s="23">
        <v>0.82864872000000001</v>
      </c>
      <c r="K15" s="23">
        <v>0.822987723</v>
      </c>
      <c r="L15" s="206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  <c r="BI15" s="207"/>
      <c r="BJ15" s="207"/>
      <c r="BK15" s="207"/>
      <c r="BL15" s="207"/>
      <c r="BM15" s="56"/>
    </row>
    <row r="16" spans="1:66">
      <c r="A16" s="29"/>
      <c r="B16" s="19">
        <v>2</v>
      </c>
      <c r="C16" s="9">
        <v>11</v>
      </c>
      <c r="D16" s="209">
        <v>0.752</v>
      </c>
      <c r="E16" s="23">
        <v>0.75795699999999999</v>
      </c>
      <c r="F16" s="23">
        <v>0.70312285600000002</v>
      </c>
      <c r="G16" s="23">
        <v>0.75566822199999995</v>
      </c>
      <c r="H16" s="23">
        <v>0.72593147999999996</v>
      </c>
      <c r="I16" s="23">
        <v>0.69014925500000002</v>
      </c>
      <c r="J16" s="23">
        <v>0.76685904800000004</v>
      </c>
      <c r="K16" s="23">
        <v>0.71442140899999995</v>
      </c>
      <c r="L16" s="206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  <c r="BI16" s="207"/>
      <c r="BJ16" s="207"/>
      <c r="BK16" s="207"/>
      <c r="BL16" s="207"/>
      <c r="BM16" s="56"/>
    </row>
    <row r="17" spans="1:65">
      <c r="A17" s="29"/>
      <c r="B17" s="19">
        <v>2</v>
      </c>
      <c r="C17" s="9">
        <v>12</v>
      </c>
      <c r="D17" s="209">
        <v>0.755</v>
      </c>
      <c r="E17" s="23">
        <v>0.81907778899999995</v>
      </c>
      <c r="F17" s="23">
        <v>0.76578680300000002</v>
      </c>
      <c r="G17" s="23">
        <v>0.75517529999999999</v>
      </c>
      <c r="H17" s="23">
        <v>0.76563908599999997</v>
      </c>
      <c r="I17" s="23">
        <v>0.731153253</v>
      </c>
      <c r="J17" s="23">
        <v>0.79696508600000004</v>
      </c>
      <c r="K17" s="23">
        <v>0.75216391900000001</v>
      </c>
      <c r="L17" s="206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  <c r="BI17" s="207"/>
      <c r="BJ17" s="207"/>
      <c r="BK17" s="207"/>
      <c r="BL17" s="207"/>
      <c r="BM17" s="56"/>
    </row>
    <row r="18" spans="1:65">
      <c r="A18" s="29"/>
      <c r="B18" s="19">
        <v>3</v>
      </c>
      <c r="C18" s="9">
        <v>13</v>
      </c>
      <c r="D18" s="209">
        <v>0.751</v>
      </c>
      <c r="E18" s="23">
        <v>0.77</v>
      </c>
      <c r="F18" s="23">
        <v>0.83538241899999999</v>
      </c>
      <c r="G18" s="23">
        <v>0.81289332999999997</v>
      </c>
      <c r="H18" s="23"/>
      <c r="I18" s="23"/>
      <c r="J18" s="23"/>
      <c r="K18" s="23"/>
      <c r="L18" s="206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  <c r="BI18" s="207"/>
      <c r="BJ18" s="207"/>
      <c r="BK18" s="207"/>
      <c r="BL18" s="207"/>
      <c r="BM18" s="56"/>
    </row>
    <row r="19" spans="1:65">
      <c r="A19" s="29"/>
      <c r="B19" s="19">
        <v>3</v>
      </c>
      <c r="C19" s="9">
        <v>14</v>
      </c>
      <c r="D19" s="209">
        <v>0.74199999999999999</v>
      </c>
      <c r="E19" s="23">
        <v>0.76</v>
      </c>
      <c r="F19" s="23">
        <v>0.72976633899999999</v>
      </c>
      <c r="G19" s="23">
        <v>0.73676976400000005</v>
      </c>
      <c r="H19" s="23"/>
      <c r="I19" s="23"/>
      <c r="J19" s="23"/>
      <c r="K19" s="23"/>
      <c r="L19" s="206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  <c r="BI19" s="207"/>
      <c r="BJ19" s="207"/>
      <c r="BK19" s="207"/>
      <c r="BL19" s="207"/>
      <c r="BM19" s="56"/>
    </row>
    <row r="20" spans="1:65">
      <c r="A20" s="29"/>
      <c r="B20" s="19">
        <v>3</v>
      </c>
      <c r="C20" s="9">
        <v>15</v>
      </c>
      <c r="D20" s="209">
        <v>0.72499999999999998</v>
      </c>
      <c r="E20" s="23">
        <v>0.8</v>
      </c>
      <c r="F20" s="23">
        <v>0.73485864099999998</v>
      </c>
      <c r="G20" s="23">
        <v>0.77198864700000003</v>
      </c>
      <c r="H20" s="23"/>
      <c r="I20" s="23"/>
      <c r="J20" s="23"/>
      <c r="K20" s="23"/>
      <c r="L20" s="206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56"/>
    </row>
    <row r="21" spans="1:65">
      <c r="A21" s="29"/>
      <c r="B21" s="19">
        <v>3</v>
      </c>
      <c r="C21" s="9">
        <v>16</v>
      </c>
      <c r="D21" s="209">
        <v>0.745</v>
      </c>
      <c r="E21" s="23">
        <v>0.72</v>
      </c>
      <c r="F21" s="23">
        <v>0.767273871</v>
      </c>
      <c r="G21" s="23">
        <v>0.75038493399999995</v>
      </c>
      <c r="H21" s="23"/>
      <c r="I21" s="23"/>
      <c r="J21" s="23"/>
      <c r="K21" s="23"/>
      <c r="L21" s="206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56"/>
    </row>
    <row r="22" spans="1:65">
      <c r="A22" s="29"/>
      <c r="B22" s="19">
        <v>3</v>
      </c>
      <c r="C22" s="9">
        <v>17</v>
      </c>
      <c r="D22" s="209">
        <v>0.73699999999999999</v>
      </c>
      <c r="E22" s="23">
        <v>0.77</v>
      </c>
      <c r="F22" s="23">
        <v>0.74446721400000004</v>
      </c>
      <c r="G22" s="23">
        <v>0.75935518400000002</v>
      </c>
      <c r="H22" s="23"/>
      <c r="I22" s="23"/>
      <c r="J22" s="23"/>
      <c r="K22" s="23"/>
      <c r="L22" s="206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56"/>
    </row>
    <row r="23" spans="1:65">
      <c r="A23" s="29"/>
      <c r="B23" s="19">
        <v>3</v>
      </c>
      <c r="C23" s="9">
        <v>18</v>
      </c>
      <c r="D23" s="209">
        <v>0.78400000000000003</v>
      </c>
      <c r="E23" s="23">
        <v>0.74</v>
      </c>
      <c r="F23" s="23">
        <v>0.76033924200000003</v>
      </c>
      <c r="G23" s="23">
        <v>0.76268609799999998</v>
      </c>
      <c r="H23" s="23"/>
      <c r="I23" s="23"/>
      <c r="J23" s="23"/>
      <c r="K23" s="23"/>
      <c r="L23" s="206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56"/>
    </row>
    <row r="24" spans="1:65">
      <c r="A24" s="29"/>
      <c r="B24" s="19">
        <v>4</v>
      </c>
      <c r="C24" s="9">
        <v>19</v>
      </c>
      <c r="D24" s="209">
        <v>0.76200000000000001</v>
      </c>
      <c r="E24" s="23">
        <v>0.75</v>
      </c>
      <c r="F24" s="23">
        <v>0.79</v>
      </c>
      <c r="G24" s="23">
        <v>0.69562225899999997</v>
      </c>
      <c r="H24" s="23"/>
      <c r="I24" s="23"/>
      <c r="J24" s="23"/>
      <c r="K24" s="23"/>
      <c r="L24" s="206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56"/>
    </row>
    <row r="25" spans="1:65">
      <c r="A25" s="29"/>
      <c r="B25" s="19">
        <v>4</v>
      </c>
      <c r="C25" s="9">
        <v>20</v>
      </c>
      <c r="D25" s="209">
        <v>0.79600000000000004</v>
      </c>
      <c r="E25" s="23">
        <v>0.77</v>
      </c>
      <c r="F25" s="23">
        <v>0.73</v>
      </c>
      <c r="G25" s="23">
        <v>0.73678860700000004</v>
      </c>
      <c r="H25" s="23"/>
      <c r="I25" s="23"/>
      <c r="J25" s="23"/>
      <c r="K25" s="23"/>
      <c r="L25" s="206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56"/>
    </row>
    <row r="26" spans="1:65">
      <c r="A26" s="29"/>
      <c r="B26" s="19">
        <v>4</v>
      </c>
      <c r="C26" s="9">
        <v>21</v>
      </c>
      <c r="D26" s="209"/>
      <c r="E26" s="23">
        <v>0.77</v>
      </c>
      <c r="F26" s="23">
        <v>0.73</v>
      </c>
      <c r="G26" s="23">
        <v>0.705973776</v>
      </c>
      <c r="H26" s="23"/>
      <c r="I26" s="23"/>
      <c r="J26" s="23"/>
      <c r="K26" s="23"/>
      <c r="L26" s="206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56"/>
    </row>
    <row r="27" spans="1:65">
      <c r="A27" s="29"/>
      <c r="B27" s="19">
        <v>4</v>
      </c>
      <c r="C27" s="9">
        <v>22</v>
      </c>
      <c r="D27" s="209"/>
      <c r="E27" s="23">
        <v>0.79</v>
      </c>
      <c r="F27" s="23">
        <v>0.75</v>
      </c>
      <c r="G27" s="23">
        <v>0.74802471800000003</v>
      </c>
      <c r="H27" s="23"/>
      <c r="I27" s="23"/>
      <c r="J27" s="23"/>
      <c r="K27" s="23"/>
      <c r="L27" s="206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56"/>
    </row>
    <row r="28" spans="1:65">
      <c r="A28" s="29"/>
      <c r="B28" s="19">
        <v>4</v>
      </c>
      <c r="C28" s="9">
        <v>23</v>
      </c>
      <c r="D28" s="209"/>
      <c r="E28" s="23">
        <v>0.8</v>
      </c>
      <c r="F28" s="23">
        <v>0.77</v>
      </c>
      <c r="G28" s="23">
        <v>0.74225808800000004</v>
      </c>
      <c r="H28" s="23"/>
      <c r="I28" s="23"/>
      <c r="J28" s="23"/>
      <c r="K28" s="23"/>
      <c r="L28" s="206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56"/>
    </row>
    <row r="29" spans="1:65">
      <c r="A29" s="29"/>
      <c r="B29" s="19">
        <v>4</v>
      </c>
      <c r="C29" s="9">
        <v>24</v>
      </c>
      <c r="D29" s="209"/>
      <c r="E29" s="23">
        <v>0.81</v>
      </c>
      <c r="F29" s="23">
        <v>0.78</v>
      </c>
      <c r="G29" s="23">
        <v>0.70666238699999995</v>
      </c>
      <c r="H29" s="23"/>
      <c r="I29" s="23"/>
      <c r="J29" s="23"/>
      <c r="K29" s="23"/>
      <c r="L29" s="206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  <c r="BI29" s="207"/>
      <c r="BJ29" s="207"/>
      <c r="BK29" s="207"/>
      <c r="BL29" s="207"/>
      <c r="BM29" s="56"/>
    </row>
    <row r="30" spans="1:65">
      <c r="A30" s="29"/>
      <c r="B30" s="19">
        <v>5</v>
      </c>
      <c r="C30" s="9">
        <v>25</v>
      </c>
      <c r="D30" s="209"/>
      <c r="E30" s="23"/>
      <c r="F30" s="23">
        <v>0.74</v>
      </c>
      <c r="G30" s="23">
        <v>0.75263016800000004</v>
      </c>
      <c r="H30" s="23"/>
      <c r="I30" s="23"/>
      <c r="J30" s="23"/>
      <c r="K30" s="23"/>
      <c r="L30" s="206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7"/>
      <c r="BL30" s="207"/>
      <c r="BM30" s="56"/>
    </row>
    <row r="31" spans="1:65">
      <c r="A31" s="29"/>
      <c r="B31" s="19">
        <v>5</v>
      </c>
      <c r="C31" s="9">
        <v>26</v>
      </c>
      <c r="D31" s="209"/>
      <c r="E31" s="23"/>
      <c r="F31" s="23">
        <v>0.77</v>
      </c>
      <c r="G31" s="23">
        <v>0.79370581299999998</v>
      </c>
      <c r="H31" s="23"/>
      <c r="I31" s="23"/>
      <c r="J31" s="23"/>
      <c r="K31" s="23"/>
      <c r="L31" s="206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56"/>
    </row>
    <row r="32" spans="1:65">
      <c r="A32" s="29"/>
      <c r="B32" s="19">
        <v>5</v>
      </c>
      <c r="C32" s="9">
        <v>27</v>
      </c>
      <c r="D32" s="209"/>
      <c r="E32" s="23"/>
      <c r="F32" s="23">
        <v>0.8</v>
      </c>
      <c r="G32" s="23">
        <v>0.73410355500000002</v>
      </c>
      <c r="H32" s="23"/>
      <c r="I32" s="23"/>
      <c r="J32" s="23"/>
      <c r="K32" s="23"/>
      <c r="L32" s="206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56"/>
    </row>
    <row r="33" spans="1:65">
      <c r="A33" s="29"/>
      <c r="B33" s="19">
        <v>5</v>
      </c>
      <c r="C33" s="9">
        <v>28</v>
      </c>
      <c r="D33" s="209"/>
      <c r="E33" s="23"/>
      <c r="F33" s="23">
        <v>0.7</v>
      </c>
      <c r="G33" s="23">
        <v>0.72070829400000003</v>
      </c>
      <c r="H33" s="23"/>
      <c r="I33" s="23"/>
      <c r="J33" s="23"/>
      <c r="K33" s="23"/>
      <c r="L33" s="206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  <c r="BI33" s="207"/>
      <c r="BJ33" s="207"/>
      <c r="BK33" s="207"/>
      <c r="BL33" s="207"/>
      <c r="BM33" s="56"/>
    </row>
    <row r="34" spans="1:65">
      <c r="A34" s="29"/>
      <c r="B34" s="19">
        <v>5</v>
      </c>
      <c r="C34" s="9">
        <v>29</v>
      </c>
      <c r="D34" s="209"/>
      <c r="E34" s="23"/>
      <c r="F34" s="23">
        <v>0.7</v>
      </c>
      <c r="G34" s="23">
        <v>0.73788847099999999</v>
      </c>
      <c r="H34" s="23"/>
      <c r="I34" s="23"/>
      <c r="J34" s="23"/>
      <c r="K34" s="23"/>
      <c r="L34" s="206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/>
      <c r="AE34" s="207"/>
      <c r="AF34" s="207"/>
      <c r="AG34" s="207"/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  <c r="BI34" s="207"/>
      <c r="BJ34" s="207"/>
      <c r="BK34" s="207"/>
      <c r="BL34" s="207"/>
      <c r="BM34" s="56"/>
    </row>
    <row r="35" spans="1:65">
      <c r="A35" s="29"/>
      <c r="B35" s="19">
        <v>5</v>
      </c>
      <c r="C35" s="9">
        <v>30</v>
      </c>
      <c r="D35" s="209"/>
      <c r="E35" s="23"/>
      <c r="F35" s="23">
        <v>0.71</v>
      </c>
      <c r="G35" s="23">
        <v>0.71326959000000001</v>
      </c>
      <c r="H35" s="23"/>
      <c r="I35" s="23"/>
      <c r="J35" s="23"/>
      <c r="K35" s="23"/>
      <c r="L35" s="206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  <c r="BI35" s="207"/>
      <c r="BJ35" s="207"/>
      <c r="BK35" s="207"/>
      <c r="BL35" s="207"/>
      <c r="BM35" s="56"/>
    </row>
    <row r="36" spans="1:65">
      <c r="A36" s="29"/>
      <c r="B36" s="19">
        <v>6</v>
      </c>
      <c r="C36" s="9">
        <v>31</v>
      </c>
      <c r="D36" s="209"/>
      <c r="E36" s="23"/>
      <c r="F36" s="23">
        <v>0.75</v>
      </c>
      <c r="G36" s="23">
        <v>0.78666824400000002</v>
      </c>
      <c r="H36" s="23"/>
      <c r="I36" s="23"/>
      <c r="J36" s="23"/>
      <c r="K36" s="23"/>
      <c r="L36" s="206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  <c r="BI36" s="207"/>
      <c r="BJ36" s="207"/>
      <c r="BK36" s="207"/>
      <c r="BL36" s="207"/>
      <c r="BM36" s="56"/>
    </row>
    <row r="37" spans="1:65">
      <c r="A37" s="29"/>
      <c r="B37" s="19">
        <v>6</v>
      </c>
      <c r="C37" s="9">
        <v>32</v>
      </c>
      <c r="D37" s="209"/>
      <c r="E37" s="23"/>
      <c r="F37" s="23">
        <v>0.82</v>
      </c>
      <c r="G37" s="23">
        <v>0.76731698199999998</v>
      </c>
      <c r="H37" s="23"/>
      <c r="I37" s="23"/>
      <c r="J37" s="23"/>
      <c r="K37" s="23"/>
      <c r="L37" s="206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207"/>
      <c r="AG37" s="207"/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  <c r="BI37" s="207"/>
      <c r="BJ37" s="207"/>
      <c r="BK37" s="207"/>
      <c r="BL37" s="207"/>
      <c r="BM37" s="56"/>
    </row>
    <row r="38" spans="1:65">
      <c r="A38" s="29"/>
      <c r="B38" s="19">
        <v>6</v>
      </c>
      <c r="C38" s="9">
        <v>33</v>
      </c>
      <c r="D38" s="209"/>
      <c r="E38" s="23"/>
      <c r="F38" s="23">
        <v>0.76</v>
      </c>
      <c r="G38" s="23">
        <v>0.78732161099999998</v>
      </c>
      <c r="H38" s="23"/>
      <c r="I38" s="23"/>
      <c r="J38" s="23"/>
      <c r="K38" s="23"/>
      <c r="L38" s="206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  <c r="BI38" s="207"/>
      <c r="BJ38" s="207"/>
      <c r="BK38" s="207"/>
      <c r="BL38" s="207"/>
      <c r="BM38" s="56"/>
    </row>
    <row r="39" spans="1:65">
      <c r="A39" s="29"/>
      <c r="B39" s="19">
        <v>6</v>
      </c>
      <c r="C39" s="9">
        <v>34</v>
      </c>
      <c r="D39" s="209"/>
      <c r="E39" s="23"/>
      <c r="F39" s="23">
        <v>0.76</v>
      </c>
      <c r="G39" s="23">
        <v>0.80463377599999997</v>
      </c>
      <c r="H39" s="23"/>
      <c r="I39" s="23"/>
      <c r="J39" s="23"/>
      <c r="K39" s="23"/>
      <c r="L39" s="206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  <c r="BI39" s="207"/>
      <c r="BJ39" s="207"/>
      <c r="BK39" s="207"/>
      <c r="BL39" s="207"/>
      <c r="BM39" s="56"/>
    </row>
    <row r="40" spans="1:65">
      <c r="A40" s="29"/>
      <c r="B40" s="19">
        <v>6</v>
      </c>
      <c r="C40" s="9">
        <v>35</v>
      </c>
      <c r="D40" s="209"/>
      <c r="E40" s="23"/>
      <c r="F40" s="23">
        <v>0.76</v>
      </c>
      <c r="G40" s="23">
        <v>0.80754817300000004</v>
      </c>
      <c r="H40" s="23"/>
      <c r="I40" s="23"/>
      <c r="J40" s="23"/>
      <c r="K40" s="23"/>
      <c r="L40" s="206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  <c r="BI40" s="207"/>
      <c r="BJ40" s="207"/>
      <c r="BK40" s="207"/>
      <c r="BL40" s="207"/>
      <c r="BM40" s="56"/>
    </row>
    <row r="41" spans="1:65">
      <c r="A41" s="29"/>
      <c r="B41" s="19">
        <v>6</v>
      </c>
      <c r="C41" s="9">
        <v>36</v>
      </c>
      <c r="D41" s="209"/>
      <c r="E41" s="23"/>
      <c r="F41" s="23">
        <v>0.78</v>
      </c>
      <c r="G41" s="23">
        <v>0.76220711299999999</v>
      </c>
      <c r="H41" s="23"/>
      <c r="I41" s="23"/>
      <c r="J41" s="23"/>
      <c r="K41" s="23"/>
      <c r="L41" s="206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  <c r="BI41" s="207"/>
      <c r="BJ41" s="207"/>
      <c r="BK41" s="207"/>
      <c r="BL41" s="207"/>
      <c r="BM41" s="56"/>
    </row>
    <row r="42" spans="1:65">
      <c r="A42" s="29"/>
      <c r="B42" s="20" t="s">
        <v>263</v>
      </c>
      <c r="C42" s="12"/>
      <c r="D42" s="212">
        <v>0.75235000000000007</v>
      </c>
      <c r="E42" s="212">
        <v>0.76444625249999998</v>
      </c>
      <c r="F42" s="212">
        <v>0.75882014505555573</v>
      </c>
      <c r="G42" s="212">
        <v>0.7549743567777778</v>
      </c>
      <c r="H42" s="212">
        <v>0.75118010050000006</v>
      </c>
      <c r="I42" s="212">
        <v>0.7416684621666666</v>
      </c>
      <c r="J42" s="212">
        <v>0.77009372091666661</v>
      </c>
      <c r="K42" s="212">
        <v>0.74695311233333328</v>
      </c>
      <c r="L42" s="206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  <c r="BI42" s="207"/>
      <c r="BJ42" s="207"/>
      <c r="BK42" s="207"/>
      <c r="BL42" s="207"/>
      <c r="BM42" s="56"/>
    </row>
    <row r="43" spans="1:65">
      <c r="A43" s="29"/>
      <c r="B43" s="3" t="s">
        <v>264</v>
      </c>
      <c r="C43" s="28"/>
      <c r="D43" s="23">
        <v>0.75150000000000006</v>
      </c>
      <c r="E43" s="23">
        <v>0.7589785</v>
      </c>
      <c r="F43" s="23">
        <v>0.76</v>
      </c>
      <c r="G43" s="23">
        <v>0.75390273399999996</v>
      </c>
      <c r="H43" s="23">
        <v>0.75075265199999996</v>
      </c>
      <c r="I43" s="23">
        <v>0.73038697549999998</v>
      </c>
      <c r="J43" s="23">
        <v>0.76347058000000001</v>
      </c>
      <c r="K43" s="23">
        <v>0.73793394000000001</v>
      </c>
      <c r="L43" s="206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56"/>
    </row>
    <row r="44" spans="1:65">
      <c r="A44" s="29"/>
      <c r="B44" s="3" t="s">
        <v>265</v>
      </c>
      <c r="C44" s="28"/>
      <c r="D44" s="23">
        <v>2.2481044647014371E-2</v>
      </c>
      <c r="E44" s="23">
        <v>2.838145720378394E-2</v>
      </c>
      <c r="F44" s="23">
        <v>3.5747486125829335E-2</v>
      </c>
      <c r="G44" s="23">
        <v>3.2553254488568655E-2</v>
      </c>
      <c r="H44" s="23">
        <v>3.4889410406601658E-2</v>
      </c>
      <c r="I44" s="23">
        <v>4.0585133767539444E-2</v>
      </c>
      <c r="J44" s="23">
        <v>3.6957115246850469E-2</v>
      </c>
      <c r="K44" s="23">
        <v>3.9185480265775875E-2</v>
      </c>
      <c r="L44" s="206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56"/>
    </row>
    <row r="45" spans="1:65">
      <c r="A45" s="29"/>
      <c r="B45" s="3" t="s">
        <v>86</v>
      </c>
      <c r="C45" s="28"/>
      <c r="D45" s="13">
        <v>2.9881098753258947E-2</v>
      </c>
      <c r="E45" s="13">
        <v>3.7126818413939361E-2</v>
      </c>
      <c r="F45" s="13">
        <v>4.7109300351023418E-2</v>
      </c>
      <c r="G45" s="13">
        <v>4.3118357857219923E-2</v>
      </c>
      <c r="H45" s="13">
        <v>4.6446132403372489E-2</v>
      </c>
      <c r="I45" s="13">
        <v>5.4721396200367513E-2</v>
      </c>
      <c r="J45" s="13">
        <v>4.7990412391441473E-2</v>
      </c>
      <c r="K45" s="13">
        <v>5.2460428397397278E-2</v>
      </c>
      <c r="L45" s="154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29"/>
      <c r="B46" s="3" t="s">
        <v>266</v>
      </c>
      <c r="C46" s="28"/>
      <c r="D46" s="13">
        <v>-4.1009061858163776E-3</v>
      </c>
      <c r="E46" s="13">
        <v>1.1911118674019505E-2</v>
      </c>
      <c r="F46" s="13">
        <v>4.4637400528679816E-3</v>
      </c>
      <c r="G46" s="13">
        <v>-6.2699838115898299E-4</v>
      </c>
      <c r="H46" s="13">
        <v>-5.6495229890378695E-3</v>
      </c>
      <c r="I46" s="13">
        <v>-1.8240248046331731E-2</v>
      </c>
      <c r="J46" s="13">
        <v>1.9386773194525198E-2</v>
      </c>
      <c r="K46" s="13">
        <v>-1.1244862504883768E-2</v>
      </c>
      <c r="L46" s="154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29"/>
      <c r="B47" s="45" t="s">
        <v>267</v>
      </c>
      <c r="C47" s="46"/>
      <c r="D47" s="44" t="s">
        <v>268</v>
      </c>
      <c r="E47" s="44">
        <v>0.8</v>
      </c>
      <c r="F47" s="44">
        <v>0.32</v>
      </c>
      <c r="G47" s="44">
        <v>0</v>
      </c>
      <c r="H47" s="44">
        <v>0.32</v>
      </c>
      <c r="I47" s="44">
        <v>1.1200000000000001</v>
      </c>
      <c r="J47" s="44">
        <v>1.27</v>
      </c>
      <c r="K47" s="44">
        <v>0.67</v>
      </c>
      <c r="L47" s="154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0"/>
      <c r="C48" s="20"/>
      <c r="D48" s="20"/>
      <c r="E48" s="20"/>
      <c r="F48" s="20"/>
      <c r="G48" s="20"/>
      <c r="H48" s="20"/>
      <c r="I48" s="20"/>
      <c r="J48" s="20"/>
      <c r="K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K41">
    <cfRule type="expression" dxfId="21" priority="3">
      <formula>AND($B6&lt;&gt;$B5,NOT(ISBLANK(INDIRECT(Anlyt_LabRefThisCol))))</formula>
    </cfRule>
  </conditionalFormatting>
  <conditionalFormatting sqref="C2:K47">
    <cfRule type="expression" dxfId="20" priority="1" stopIfTrue="1">
      <formula>AND(ISBLANK(INDIRECT(Anlyt_LabRefLastCol)),ISBLANK(INDIRECT(Anlyt_LabRefThisCol)))</formula>
    </cfRule>
    <cfRule type="expression" dxfId="1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ED02D-5D44-43E9-846F-ED9BF6F31BF8}">
  <sheetPr codeName="Sheet15"/>
  <dimension ref="A1:BN1198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471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54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52" t="s">
        <v>232</v>
      </c>
      <c r="E3" s="153" t="s">
        <v>233</v>
      </c>
      <c r="F3" s="153" t="s">
        <v>234</v>
      </c>
      <c r="G3" s="153" t="s">
        <v>235</v>
      </c>
      <c r="H3" s="153" t="s">
        <v>238</v>
      </c>
      <c r="I3" s="153" t="s">
        <v>239</v>
      </c>
      <c r="J3" s="153" t="s">
        <v>241</v>
      </c>
      <c r="K3" s="153" t="s">
        <v>242</v>
      </c>
      <c r="L3" s="153" t="s">
        <v>243</v>
      </c>
      <c r="M3" s="153" t="s">
        <v>244</v>
      </c>
      <c r="N3" s="153" t="s">
        <v>245</v>
      </c>
      <c r="O3" s="153" t="s">
        <v>246</v>
      </c>
      <c r="P3" s="153" t="s">
        <v>247</v>
      </c>
      <c r="Q3" s="153" t="s">
        <v>248</v>
      </c>
      <c r="R3" s="153" t="s">
        <v>249</v>
      </c>
      <c r="S3" s="153" t="s">
        <v>250</v>
      </c>
      <c r="T3" s="153" t="s">
        <v>251</v>
      </c>
      <c r="U3" s="153" t="s">
        <v>253</v>
      </c>
      <c r="V3" s="153" t="s">
        <v>254</v>
      </c>
      <c r="W3" s="153" t="s">
        <v>255</v>
      </c>
      <c r="X3" s="153" t="s">
        <v>256</v>
      </c>
      <c r="Y3" s="153" t="s">
        <v>257</v>
      </c>
      <c r="Z3" s="154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285</v>
      </c>
      <c r="E4" s="11" t="s">
        <v>286</v>
      </c>
      <c r="F4" s="11" t="s">
        <v>114</v>
      </c>
      <c r="G4" s="11" t="s">
        <v>285</v>
      </c>
      <c r="H4" s="11" t="s">
        <v>285</v>
      </c>
      <c r="I4" s="11" t="s">
        <v>286</v>
      </c>
      <c r="J4" s="11" t="s">
        <v>286</v>
      </c>
      <c r="K4" s="11" t="s">
        <v>114</v>
      </c>
      <c r="L4" s="11" t="s">
        <v>114</v>
      </c>
      <c r="M4" s="11" t="s">
        <v>286</v>
      </c>
      <c r="N4" s="11" t="s">
        <v>285</v>
      </c>
      <c r="O4" s="11" t="s">
        <v>114</v>
      </c>
      <c r="P4" s="11" t="s">
        <v>286</v>
      </c>
      <c r="Q4" s="11" t="s">
        <v>286</v>
      </c>
      <c r="R4" s="11" t="s">
        <v>285</v>
      </c>
      <c r="S4" s="11" t="s">
        <v>286</v>
      </c>
      <c r="T4" s="11" t="s">
        <v>285</v>
      </c>
      <c r="U4" s="11" t="s">
        <v>114</v>
      </c>
      <c r="V4" s="11" t="s">
        <v>285</v>
      </c>
      <c r="W4" s="11" t="s">
        <v>285</v>
      </c>
      <c r="X4" s="11" t="s">
        <v>285</v>
      </c>
      <c r="Y4" s="11" t="s">
        <v>285</v>
      </c>
      <c r="Z4" s="154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154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0.22</v>
      </c>
      <c r="E6" s="205" t="s">
        <v>287</v>
      </c>
      <c r="F6" s="205">
        <v>0.98723611111111109</v>
      </c>
      <c r="G6" s="203">
        <v>0.24</v>
      </c>
      <c r="H6" s="205">
        <v>0.2</v>
      </c>
      <c r="I6" s="203">
        <v>0.2</v>
      </c>
      <c r="J6" s="205">
        <v>0.31</v>
      </c>
      <c r="K6" s="205">
        <v>0.3</v>
      </c>
      <c r="L6" s="205" t="s">
        <v>103</v>
      </c>
      <c r="M6" s="205">
        <v>0.2</v>
      </c>
      <c r="N6" s="203">
        <v>0.27</v>
      </c>
      <c r="O6" s="203"/>
      <c r="P6" s="203">
        <v>0.24</v>
      </c>
      <c r="Q6" s="205" t="s">
        <v>104</v>
      </c>
      <c r="R6" s="203">
        <v>0.2</v>
      </c>
      <c r="S6" s="205">
        <v>0.2</v>
      </c>
      <c r="T6" s="203">
        <v>0.19</v>
      </c>
      <c r="U6" s="205">
        <v>0.6</v>
      </c>
      <c r="V6" s="205" t="s">
        <v>287</v>
      </c>
      <c r="W6" s="203">
        <v>0.21</v>
      </c>
      <c r="X6" s="203">
        <v>0.22</v>
      </c>
      <c r="Y6" s="203">
        <v>0.22</v>
      </c>
      <c r="Z6" s="206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8">
        <v>1</v>
      </c>
    </row>
    <row r="7" spans="1:66">
      <c r="A7" s="29"/>
      <c r="B7" s="19">
        <v>1</v>
      </c>
      <c r="C7" s="9">
        <v>2</v>
      </c>
      <c r="D7" s="23">
        <v>0.23</v>
      </c>
      <c r="E7" s="211" t="s">
        <v>287</v>
      </c>
      <c r="F7" s="211">
        <v>0.99391666666666667</v>
      </c>
      <c r="G7" s="23">
        <v>0.23</v>
      </c>
      <c r="H7" s="211">
        <v>0.3</v>
      </c>
      <c r="I7" s="211" t="s">
        <v>288</v>
      </c>
      <c r="J7" s="211">
        <v>0.31</v>
      </c>
      <c r="K7" s="211">
        <v>0.4</v>
      </c>
      <c r="L7" s="211" t="s">
        <v>103</v>
      </c>
      <c r="M7" s="211">
        <v>0.2</v>
      </c>
      <c r="N7" s="23">
        <v>0.21</v>
      </c>
      <c r="O7" s="23"/>
      <c r="P7" s="23">
        <v>0.23</v>
      </c>
      <c r="Q7" s="211" t="s">
        <v>104</v>
      </c>
      <c r="R7" s="23">
        <v>0.2</v>
      </c>
      <c r="S7" s="211">
        <v>0.2</v>
      </c>
      <c r="T7" s="210">
        <v>0.19800000000000001</v>
      </c>
      <c r="U7" s="211">
        <v>0.7</v>
      </c>
      <c r="V7" s="211" t="s">
        <v>287</v>
      </c>
      <c r="W7" s="23">
        <v>0.23</v>
      </c>
      <c r="X7" s="23">
        <v>0.2</v>
      </c>
      <c r="Y7" s="23">
        <v>0.22</v>
      </c>
      <c r="Z7" s="206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8">
        <v>18</v>
      </c>
    </row>
    <row r="8" spans="1:66">
      <c r="A8" s="29"/>
      <c r="B8" s="19">
        <v>1</v>
      </c>
      <c r="C8" s="9">
        <v>3</v>
      </c>
      <c r="D8" s="23">
        <v>0.21</v>
      </c>
      <c r="E8" s="211">
        <v>0.5</v>
      </c>
      <c r="F8" s="211">
        <v>0.98899999999999999</v>
      </c>
      <c r="G8" s="23">
        <v>0.17</v>
      </c>
      <c r="H8" s="211">
        <v>0.2</v>
      </c>
      <c r="I8" s="23">
        <v>0.22</v>
      </c>
      <c r="J8" s="211">
        <v>0.33</v>
      </c>
      <c r="K8" s="211">
        <v>0.4</v>
      </c>
      <c r="L8" s="211" t="s">
        <v>103</v>
      </c>
      <c r="M8" s="211">
        <v>0.2</v>
      </c>
      <c r="N8" s="23">
        <v>0.23</v>
      </c>
      <c r="O8" s="23"/>
      <c r="P8" s="23">
        <v>0.23</v>
      </c>
      <c r="Q8" s="211">
        <v>1.8722000000000001</v>
      </c>
      <c r="R8" s="23">
        <v>0.21</v>
      </c>
      <c r="S8" s="211">
        <v>0.2</v>
      </c>
      <c r="T8" s="23">
        <v>0.187</v>
      </c>
      <c r="U8" s="211">
        <v>0.7</v>
      </c>
      <c r="V8" s="211" t="s">
        <v>287</v>
      </c>
      <c r="W8" s="23">
        <v>0.24</v>
      </c>
      <c r="X8" s="23">
        <v>0.21</v>
      </c>
      <c r="Y8" s="23">
        <v>0.21</v>
      </c>
      <c r="Z8" s="206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207"/>
      <c r="BK8" s="207"/>
      <c r="BL8" s="207"/>
      <c r="BM8" s="208">
        <v>16</v>
      </c>
    </row>
    <row r="9" spans="1:66">
      <c r="A9" s="29"/>
      <c r="B9" s="19">
        <v>1</v>
      </c>
      <c r="C9" s="9">
        <v>4</v>
      </c>
      <c r="D9" s="23">
        <v>0.22</v>
      </c>
      <c r="E9" s="211" t="s">
        <v>287</v>
      </c>
      <c r="F9" s="211">
        <v>0.98899999999999999</v>
      </c>
      <c r="G9" s="23">
        <v>0.22</v>
      </c>
      <c r="H9" s="211">
        <v>0.2</v>
      </c>
      <c r="I9" s="23">
        <v>0.22</v>
      </c>
      <c r="J9" s="211">
        <v>0.31</v>
      </c>
      <c r="K9" s="211">
        <v>0.3</v>
      </c>
      <c r="L9" s="211" t="s">
        <v>103</v>
      </c>
      <c r="M9" s="211">
        <v>0.2</v>
      </c>
      <c r="N9" s="23">
        <v>0.19</v>
      </c>
      <c r="O9" s="23"/>
      <c r="P9" s="23">
        <v>0.24</v>
      </c>
      <c r="Q9" s="211" t="s">
        <v>104</v>
      </c>
      <c r="R9" s="23">
        <v>0.2</v>
      </c>
      <c r="S9" s="211">
        <v>0.2</v>
      </c>
      <c r="T9" s="23">
        <v>0.187</v>
      </c>
      <c r="U9" s="211">
        <v>0.7</v>
      </c>
      <c r="V9" s="211" t="s">
        <v>287</v>
      </c>
      <c r="W9" s="23">
        <v>0.22</v>
      </c>
      <c r="X9" s="23">
        <v>0.21</v>
      </c>
      <c r="Y9" s="23">
        <v>0.22</v>
      </c>
      <c r="Z9" s="206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08">
        <v>0.21355999999999997</v>
      </c>
      <c r="BN9" s="27"/>
    </row>
    <row r="10" spans="1:66">
      <c r="A10" s="29"/>
      <c r="B10" s="19">
        <v>1</v>
      </c>
      <c r="C10" s="9">
        <v>5</v>
      </c>
      <c r="D10" s="23">
        <v>0.21</v>
      </c>
      <c r="E10" s="211" t="s">
        <v>287</v>
      </c>
      <c r="F10" s="211">
        <v>1.0054999999999998</v>
      </c>
      <c r="G10" s="23">
        <v>0.17</v>
      </c>
      <c r="H10" s="211">
        <v>0.2</v>
      </c>
      <c r="I10" s="23">
        <v>0.23</v>
      </c>
      <c r="J10" s="211">
        <v>0.32</v>
      </c>
      <c r="K10" s="211">
        <v>0.3</v>
      </c>
      <c r="L10" s="211" t="s">
        <v>103</v>
      </c>
      <c r="M10" s="211">
        <v>0.2</v>
      </c>
      <c r="N10" s="23">
        <v>0.22</v>
      </c>
      <c r="O10" s="23"/>
      <c r="P10" s="23">
        <v>0.24</v>
      </c>
      <c r="Q10" s="211" t="s">
        <v>104</v>
      </c>
      <c r="R10" s="23">
        <v>0.21</v>
      </c>
      <c r="S10" s="211">
        <v>0.2</v>
      </c>
      <c r="T10" s="23">
        <v>0.187</v>
      </c>
      <c r="U10" s="211">
        <v>0.8</v>
      </c>
      <c r="V10" s="211" t="s">
        <v>287</v>
      </c>
      <c r="W10" s="23">
        <v>0.21</v>
      </c>
      <c r="X10" s="23">
        <v>0.2</v>
      </c>
      <c r="Y10" s="23">
        <v>0.21</v>
      </c>
      <c r="Z10" s="206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8">
        <v>15</v>
      </c>
    </row>
    <row r="11" spans="1:66">
      <c r="A11" s="29"/>
      <c r="B11" s="19">
        <v>1</v>
      </c>
      <c r="C11" s="9">
        <v>6</v>
      </c>
      <c r="D11" s="23">
        <v>0.22</v>
      </c>
      <c r="E11" s="211" t="s">
        <v>287</v>
      </c>
      <c r="F11" s="211">
        <v>0.98899999999999999</v>
      </c>
      <c r="G11" s="23">
        <v>0.2</v>
      </c>
      <c r="H11" s="211">
        <v>0.2</v>
      </c>
      <c r="I11" s="23">
        <v>0.22</v>
      </c>
      <c r="J11" s="211">
        <v>0.31</v>
      </c>
      <c r="K11" s="211">
        <v>0.3</v>
      </c>
      <c r="L11" s="211" t="s">
        <v>103</v>
      </c>
      <c r="M11" s="211">
        <v>0.2</v>
      </c>
      <c r="N11" s="23">
        <v>0.19</v>
      </c>
      <c r="O11" s="23"/>
      <c r="P11" s="23">
        <v>0.24</v>
      </c>
      <c r="Q11" s="211" t="s">
        <v>104</v>
      </c>
      <c r="R11" s="23">
        <v>0.21</v>
      </c>
      <c r="S11" s="211">
        <v>0.2</v>
      </c>
      <c r="T11" s="23">
        <v>0.187</v>
      </c>
      <c r="U11" s="211">
        <v>0.7</v>
      </c>
      <c r="V11" s="211" t="s">
        <v>287</v>
      </c>
      <c r="W11" s="23">
        <v>0.24</v>
      </c>
      <c r="X11" s="23">
        <v>0.21</v>
      </c>
      <c r="Y11" s="23">
        <v>0.2</v>
      </c>
      <c r="Z11" s="206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7"/>
      <c r="BL11" s="207"/>
      <c r="BM11" s="56"/>
    </row>
    <row r="12" spans="1:66">
      <c r="A12" s="29"/>
      <c r="B12" s="20" t="s">
        <v>263</v>
      </c>
      <c r="C12" s="12"/>
      <c r="D12" s="212">
        <v>0.21833333333333335</v>
      </c>
      <c r="E12" s="212">
        <v>0.5</v>
      </c>
      <c r="F12" s="212">
        <v>0.99227546296296287</v>
      </c>
      <c r="G12" s="212">
        <v>0.20499999999999999</v>
      </c>
      <c r="H12" s="212">
        <v>0.21666666666666665</v>
      </c>
      <c r="I12" s="212">
        <v>0.21800000000000003</v>
      </c>
      <c r="J12" s="212">
        <v>0.315</v>
      </c>
      <c r="K12" s="212">
        <v>0.33333333333333331</v>
      </c>
      <c r="L12" s="212" t="s">
        <v>672</v>
      </c>
      <c r="M12" s="212">
        <v>0.19999999999999998</v>
      </c>
      <c r="N12" s="212">
        <v>0.2183333333333333</v>
      </c>
      <c r="O12" s="212" t="s">
        <v>672</v>
      </c>
      <c r="P12" s="212">
        <v>0.23666666666666666</v>
      </c>
      <c r="Q12" s="212">
        <v>1.8722000000000001</v>
      </c>
      <c r="R12" s="212">
        <v>0.20499999999999999</v>
      </c>
      <c r="S12" s="212">
        <v>0.19999999999999998</v>
      </c>
      <c r="T12" s="212">
        <v>0.18933333333333335</v>
      </c>
      <c r="U12" s="212">
        <v>0.70000000000000007</v>
      </c>
      <c r="V12" s="212" t="s">
        <v>672</v>
      </c>
      <c r="W12" s="212">
        <v>0.22499999999999998</v>
      </c>
      <c r="X12" s="212">
        <v>0.20833333333333334</v>
      </c>
      <c r="Y12" s="212">
        <v>0.21333333333333335</v>
      </c>
      <c r="Z12" s="206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7"/>
      <c r="BL12" s="207"/>
      <c r="BM12" s="56"/>
    </row>
    <row r="13" spans="1:66">
      <c r="A13" s="29"/>
      <c r="B13" s="3" t="s">
        <v>264</v>
      </c>
      <c r="C13" s="28"/>
      <c r="D13" s="23">
        <v>0.22</v>
      </c>
      <c r="E13" s="23">
        <v>0.5</v>
      </c>
      <c r="F13" s="23">
        <v>0.98899999999999999</v>
      </c>
      <c r="G13" s="23">
        <v>0.21000000000000002</v>
      </c>
      <c r="H13" s="23">
        <v>0.2</v>
      </c>
      <c r="I13" s="23">
        <v>0.22</v>
      </c>
      <c r="J13" s="23">
        <v>0.31</v>
      </c>
      <c r="K13" s="23">
        <v>0.3</v>
      </c>
      <c r="L13" s="23" t="s">
        <v>672</v>
      </c>
      <c r="M13" s="23">
        <v>0.2</v>
      </c>
      <c r="N13" s="23">
        <v>0.215</v>
      </c>
      <c r="O13" s="23" t="s">
        <v>672</v>
      </c>
      <c r="P13" s="23">
        <v>0.24</v>
      </c>
      <c r="Q13" s="23">
        <v>1.8722000000000001</v>
      </c>
      <c r="R13" s="23">
        <v>0.20500000000000002</v>
      </c>
      <c r="S13" s="23">
        <v>0.2</v>
      </c>
      <c r="T13" s="23">
        <v>0.187</v>
      </c>
      <c r="U13" s="23">
        <v>0.7</v>
      </c>
      <c r="V13" s="23" t="s">
        <v>672</v>
      </c>
      <c r="W13" s="23">
        <v>0.22500000000000001</v>
      </c>
      <c r="X13" s="23">
        <v>0.21</v>
      </c>
      <c r="Y13" s="23">
        <v>0.215</v>
      </c>
      <c r="Z13" s="206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56"/>
    </row>
    <row r="14" spans="1:66">
      <c r="A14" s="29"/>
      <c r="B14" s="3" t="s">
        <v>265</v>
      </c>
      <c r="C14" s="28"/>
      <c r="D14" s="23">
        <v>7.5277265270908165E-3</v>
      </c>
      <c r="E14" s="23" t="s">
        <v>672</v>
      </c>
      <c r="F14" s="23">
        <v>6.8580313413252967E-3</v>
      </c>
      <c r="G14" s="23">
        <v>3.0166206257996892E-2</v>
      </c>
      <c r="H14" s="23">
        <v>4.0824829046386638E-2</v>
      </c>
      <c r="I14" s="23">
        <v>1.0954451150103319E-2</v>
      </c>
      <c r="J14" s="23">
        <v>8.3666002653407633E-3</v>
      </c>
      <c r="K14" s="23">
        <v>5.1639777949432177E-2</v>
      </c>
      <c r="L14" s="23" t="s">
        <v>672</v>
      </c>
      <c r="M14" s="23">
        <v>3.0404709722440586E-17</v>
      </c>
      <c r="N14" s="23">
        <v>2.994439290863448E-2</v>
      </c>
      <c r="O14" s="23" t="s">
        <v>672</v>
      </c>
      <c r="P14" s="23">
        <v>5.163977794943213E-3</v>
      </c>
      <c r="Q14" s="23" t="s">
        <v>672</v>
      </c>
      <c r="R14" s="23">
        <v>5.47722557505165E-3</v>
      </c>
      <c r="S14" s="23">
        <v>3.0404709722440586E-17</v>
      </c>
      <c r="T14" s="23">
        <v>4.4121045620731502E-3</v>
      </c>
      <c r="U14" s="23">
        <v>6.3245553203367597E-2</v>
      </c>
      <c r="V14" s="23" t="s">
        <v>672</v>
      </c>
      <c r="W14" s="23">
        <v>1.3784048752090222E-2</v>
      </c>
      <c r="X14" s="23">
        <v>7.5277265270908044E-3</v>
      </c>
      <c r="Y14" s="23">
        <v>8.1649658092772578E-3</v>
      </c>
      <c r="Z14" s="206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  <c r="BI14" s="207"/>
      <c r="BJ14" s="207"/>
      <c r="BK14" s="207"/>
      <c r="BL14" s="207"/>
      <c r="BM14" s="56"/>
    </row>
    <row r="15" spans="1:66">
      <c r="A15" s="29"/>
      <c r="B15" s="3" t="s">
        <v>86</v>
      </c>
      <c r="C15" s="28"/>
      <c r="D15" s="13">
        <v>3.4478136765301447E-2</v>
      </c>
      <c r="E15" s="13" t="s">
        <v>672</v>
      </c>
      <c r="F15" s="13">
        <v>6.9114188522278073E-3</v>
      </c>
      <c r="G15" s="13">
        <v>0.14715222564876534</v>
      </c>
      <c r="H15" s="13">
        <v>0.18842228790639989</v>
      </c>
      <c r="I15" s="13">
        <v>5.024977591790513E-2</v>
      </c>
      <c r="J15" s="13">
        <v>2.6560635762986552E-2</v>
      </c>
      <c r="K15" s="13">
        <v>0.15491933384829654</v>
      </c>
      <c r="L15" s="13" t="s">
        <v>672</v>
      </c>
      <c r="M15" s="13">
        <v>1.5202354861220294E-16</v>
      </c>
      <c r="N15" s="13">
        <v>0.13714989118458543</v>
      </c>
      <c r="O15" s="13" t="s">
        <v>672</v>
      </c>
      <c r="P15" s="13">
        <v>2.1819624485675548E-2</v>
      </c>
      <c r="Q15" s="13" t="s">
        <v>672</v>
      </c>
      <c r="R15" s="13">
        <v>2.6718173536837319E-2</v>
      </c>
      <c r="S15" s="13">
        <v>1.5202354861220294E-16</v>
      </c>
      <c r="T15" s="13">
        <v>2.3303369165879311E-2</v>
      </c>
      <c r="U15" s="13">
        <v>9.0350790290525132E-2</v>
      </c>
      <c r="V15" s="13" t="s">
        <v>672</v>
      </c>
      <c r="W15" s="13">
        <v>6.126243889817877E-2</v>
      </c>
      <c r="X15" s="13">
        <v>3.6133087330035861E-2</v>
      </c>
      <c r="Y15" s="13">
        <v>3.8273277230987141E-2</v>
      </c>
      <c r="Z15" s="154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266</v>
      </c>
      <c r="C16" s="28"/>
      <c r="D16" s="13">
        <v>2.2351251794967997E-2</v>
      </c>
      <c r="E16" s="13">
        <v>1.3412624086907665</v>
      </c>
      <c r="F16" s="13">
        <v>3.6463544810028239</v>
      </c>
      <c r="G16" s="13">
        <v>-4.0082412436785897E-2</v>
      </c>
      <c r="H16" s="13">
        <v>1.4547043765998691E-2</v>
      </c>
      <c r="I16" s="13">
        <v>2.0790410189174269E-2</v>
      </c>
      <c r="J16" s="13">
        <v>0.47499531747518287</v>
      </c>
      <c r="K16" s="13">
        <v>0.56084160579384412</v>
      </c>
      <c r="L16" s="13" t="s">
        <v>672</v>
      </c>
      <c r="M16" s="13">
        <v>-6.3495036523693482E-2</v>
      </c>
      <c r="N16" s="13">
        <v>2.2351251794967775E-2</v>
      </c>
      <c r="O16" s="13" t="s">
        <v>672</v>
      </c>
      <c r="P16" s="13">
        <v>0.10819754011362948</v>
      </c>
      <c r="Q16" s="13">
        <v>7.7666229631017067</v>
      </c>
      <c r="R16" s="13">
        <v>-4.0082412436785897E-2</v>
      </c>
      <c r="S16" s="13">
        <v>-6.3495036523693482E-2</v>
      </c>
      <c r="T16" s="13">
        <v>-0.11344196790909633</v>
      </c>
      <c r="U16" s="13">
        <v>2.277767372167073</v>
      </c>
      <c r="V16" s="13" t="s">
        <v>672</v>
      </c>
      <c r="W16" s="13">
        <v>5.3568083910844777E-2</v>
      </c>
      <c r="X16" s="13">
        <v>-2.4473996378847285E-2</v>
      </c>
      <c r="Y16" s="13">
        <v>-1.0613722919395885E-3</v>
      </c>
      <c r="Z16" s="154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267</v>
      </c>
      <c r="C17" s="46"/>
      <c r="D17" s="44">
        <v>0.1</v>
      </c>
      <c r="E17" s="44">
        <v>2.1</v>
      </c>
      <c r="F17" s="44">
        <v>23.09</v>
      </c>
      <c r="G17" s="44">
        <v>0.5</v>
      </c>
      <c r="H17" s="44" t="s">
        <v>268</v>
      </c>
      <c r="I17" s="44">
        <v>1.07</v>
      </c>
      <c r="J17" s="44">
        <v>2.8</v>
      </c>
      <c r="K17" s="44" t="s">
        <v>268</v>
      </c>
      <c r="L17" s="44">
        <v>68.28</v>
      </c>
      <c r="M17" s="44" t="s">
        <v>268</v>
      </c>
      <c r="N17" s="44">
        <v>0.1</v>
      </c>
      <c r="O17" s="44" t="s">
        <v>268</v>
      </c>
      <c r="P17" s="44">
        <v>0.45</v>
      </c>
      <c r="Q17" s="44">
        <v>3.96</v>
      </c>
      <c r="R17" s="44">
        <v>0.5</v>
      </c>
      <c r="S17" s="44" t="s">
        <v>268</v>
      </c>
      <c r="T17" s="44">
        <v>0.97</v>
      </c>
      <c r="U17" s="44" t="s">
        <v>268</v>
      </c>
      <c r="V17" s="44">
        <v>0.85</v>
      </c>
      <c r="W17" s="44">
        <v>0.1</v>
      </c>
      <c r="X17" s="44">
        <v>0.4</v>
      </c>
      <c r="Y17" s="44">
        <v>0.25</v>
      </c>
      <c r="Z17" s="154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289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5"/>
    </row>
    <row r="19" spans="1:65">
      <c r="BM19" s="55"/>
    </row>
    <row r="20" spans="1:65" ht="15">
      <c r="B20" s="8" t="s">
        <v>472</v>
      </c>
      <c r="BM20" s="27" t="s">
        <v>66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54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230</v>
      </c>
      <c r="C22" s="9" t="s">
        <v>230</v>
      </c>
      <c r="D22" s="152" t="s">
        <v>232</v>
      </c>
      <c r="E22" s="153" t="s">
        <v>233</v>
      </c>
      <c r="F22" s="153" t="s">
        <v>234</v>
      </c>
      <c r="G22" s="153" t="s">
        <v>235</v>
      </c>
      <c r="H22" s="153" t="s">
        <v>236</v>
      </c>
      <c r="I22" s="153" t="s">
        <v>238</v>
      </c>
      <c r="J22" s="153" t="s">
        <v>239</v>
      </c>
      <c r="K22" s="153" t="s">
        <v>241</v>
      </c>
      <c r="L22" s="153" t="s">
        <v>242</v>
      </c>
      <c r="M22" s="153" t="s">
        <v>243</v>
      </c>
      <c r="N22" s="153" t="s">
        <v>244</v>
      </c>
      <c r="O22" s="153" t="s">
        <v>245</v>
      </c>
      <c r="P22" s="153" t="s">
        <v>246</v>
      </c>
      <c r="Q22" s="153" t="s">
        <v>247</v>
      </c>
      <c r="R22" s="153" t="s">
        <v>249</v>
      </c>
      <c r="S22" s="153" t="s">
        <v>250</v>
      </c>
      <c r="T22" s="153" t="s">
        <v>251</v>
      </c>
      <c r="U22" s="153" t="s">
        <v>253</v>
      </c>
      <c r="V22" s="153" t="s">
        <v>254</v>
      </c>
      <c r="W22" s="153" t="s">
        <v>255</v>
      </c>
      <c r="X22" s="153" t="s">
        <v>256</v>
      </c>
      <c r="Y22" s="153" t="s">
        <v>257</v>
      </c>
      <c r="Z22" s="154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285</v>
      </c>
      <c r="E23" s="11" t="s">
        <v>114</v>
      </c>
      <c r="F23" s="11" t="s">
        <v>114</v>
      </c>
      <c r="G23" s="11" t="s">
        <v>285</v>
      </c>
      <c r="H23" s="11" t="s">
        <v>114</v>
      </c>
      <c r="I23" s="11" t="s">
        <v>285</v>
      </c>
      <c r="J23" s="11" t="s">
        <v>286</v>
      </c>
      <c r="K23" s="11" t="s">
        <v>114</v>
      </c>
      <c r="L23" s="11" t="s">
        <v>114</v>
      </c>
      <c r="M23" s="11" t="s">
        <v>114</v>
      </c>
      <c r="N23" s="11" t="s">
        <v>114</v>
      </c>
      <c r="O23" s="11" t="s">
        <v>285</v>
      </c>
      <c r="P23" s="11" t="s">
        <v>114</v>
      </c>
      <c r="Q23" s="11" t="s">
        <v>285</v>
      </c>
      <c r="R23" s="11" t="s">
        <v>285</v>
      </c>
      <c r="S23" s="11" t="s">
        <v>114</v>
      </c>
      <c r="T23" s="11" t="s">
        <v>285</v>
      </c>
      <c r="U23" s="11" t="s">
        <v>114</v>
      </c>
      <c r="V23" s="11" t="s">
        <v>285</v>
      </c>
      <c r="W23" s="11" t="s">
        <v>285</v>
      </c>
      <c r="X23" s="11" t="s">
        <v>285</v>
      </c>
      <c r="Y23" s="11" t="s">
        <v>285</v>
      </c>
      <c r="Z23" s="154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154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6.7299999999999995</v>
      </c>
      <c r="E25" s="21">
        <v>6.93</v>
      </c>
      <c r="F25" s="148">
        <v>6.2200000000000006</v>
      </c>
      <c r="G25" s="21">
        <v>6.93</v>
      </c>
      <c r="H25" s="148">
        <v>8.08</v>
      </c>
      <c r="I25" s="21">
        <v>7.17</v>
      </c>
      <c r="J25" s="21">
        <v>6.9722000000000008</v>
      </c>
      <c r="K25" s="21">
        <v>6.81</v>
      </c>
      <c r="L25" s="21">
        <v>6.8019999999999996</v>
      </c>
      <c r="M25" s="148">
        <v>7.2277100999999995</v>
      </c>
      <c r="N25" s="21">
        <v>6.7439</v>
      </c>
      <c r="O25" s="147">
        <v>6.2</v>
      </c>
      <c r="P25" s="21">
        <v>6.8513759999999992</v>
      </c>
      <c r="Q25" s="21">
        <v>6.8600000000000012</v>
      </c>
      <c r="R25" s="21">
        <v>6.88</v>
      </c>
      <c r="S25" s="21">
        <v>6.75</v>
      </c>
      <c r="T25" s="21">
        <v>6.5500000000000007</v>
      </c>
      <c r="U25" s="21">
        <v>6.92</v>
      </c>
      <c r="V25" s="21">
        <v>7.17</v>
      </c>
      <c r="W25" s="21">
        <v>6.7</v>
      </c>
      <c r="X25" s="21">
        <v>7.15</v>
      </c>
      <c r="Y25" s="21">
        <v>6.65</v>
      </c>
      <c r="Z25" s="154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6.68</v>
      </c>
      <c r="E26" s="11">
        <v>6.77</v>
      </c>
      <c r="F26" s="150">
        <v>6.29</v>
      </c>
      <c r="G26" s="11">
        <v>6.94</v>
      </c>
      <c r="H26" s="150">
        <v>8.1</v>
      </c>
      <c r="I26" s="11">
        <v>7.01</v>
      </c>
      <c r="J26" s="150" t="s">
        <v>290</v>
      </c>
      <c r="K26" s="11">
        <v>6.8900000000000006</v>
      </c>
      <c r="L26" s="11">
        <v>6.7089999999999996</v>
      </c>
      <c r="M26" s="150">
        <v>7.4306457999999989</v>
      </c>
      <c r="N26" s="11">
        <v>6.7122999999999999</v>
      </c>
      <c r="O26" s="11">
        <v>6.47</v>
      </c>
      <c r="P26" s="11">
        <v>6.9015520000000015</v>
      </c>
      <c r="Q26" s="11">
        <v>6.9099999999999993</v>
      </c>
      <c r="R26" s="11">
        <v>6.75</v>
      </c>
      <c r="S26" s="11">
        <v>6.81</v>
      </c>
      <c r="T26" s="11">
        <v>6.81</v>
      </c>
      <c r="U26" s="149">
        <v>6.5700000000000012</v>
      </c>
      <c r="V26" s="11">
        <v>7.0900000000000007</v>
      </c>
      <c r="W26" s="11">
        <v>6.7099999999999991</v>
      </c>
      <c r="X26" s="11">
        <v>7.06</v>
      </c>
      <c r="Y26" s="11">
        <v>6.58</v>
      </c>
      <c r="Z26" s="154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6.84</v>
      </c>
      <c r="E27" s="11">
        <v>6.84</v>
      </c>
      <c r="F27" s="150">
        <v>6.1300000000000008</v>
      </c>
      <c r="G27" s="11">
        <v>6.93</v>
      </c>
      <c r="H27" s="150">
        <v>8.23</v>
      </c>
      <c r="I27" s="11">
        <v>6.9500000000000011</v>
      </c>
      <c r="J27" s="11">
        <v>6.9918999999999993</v>
      </c>
      <c r="K27" s="11">
        <v>6.83</v>
      </c>
      <c r="L27" s="11">
        <v>6.6959999999999988</v>
      </c>
      <c r="M27" s="150">
        <v>7.3277101</v>
      </c>
      <c r="N27" s="11">
        <v>6.8379999999999992</v>
      </c>
      <c r="O27" s="11">
        <v>6.5299999999999994</v>
      </c>
      <c r="P27" s="11">
        <v>6.9349699999999999</v>
      </c>
      <c r="Q27" s="11">
        <v>6.92</v>
      </c>
      <c r="R27" s="11">
        <v>6.83</v>
      </c>
      <c r="S27" s="11">
        <v>6.8900000000000006</v>
      </c>
      <c r="T27" s="11">
        <v>6.8600000000000012</v>
      </c>
      <c r="U27" s="11">
        <v>6.76</v>
      </c>
      <c r="V27" s="11">
        <v>7.08</v>
      </c>
      <c r="W27" s="11">
        <v>6.7</v>
      </c>
      <c r="X27" s="11">
        <v>7.1399999999999988</v>
      </c>
      <c r="Y27" s="11">
        <v>6.74</v>
      </c>
      <c r="Z27" s="154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6.88</v>
      </c>
      <c r="E28" s="11">
        <v>7.03</v>
      </c>
      <c r="F28" s="150">
        <v>6.2200000000000006</v>
      </c>
      <c r="G28" s="11">
        <v>6.9500000000000011</v>
      </c>
      <c r="H28" s="150">
        <v>8.09</v>
      </c>
      <c r="I28" s="11">
        <v>7.06</v>
      </c>
      <c r="J28" s="11">
        <v>6.9414000000000007</v>
      </c>
      <c r="K28" s="11">
        <v>6.72</v>
      </c>
      <c r="L28" s="11">
        <v>6.726</v>
      </c>
      <c r="M28" s="150">
        <v>7.4303220000000003</v>
      </c>
      <c r="N28" s="11">
        <v>6.8719000000000001</v>
      </c>
      <c r="O28" s="11">
        <v>6.49</v>
      </c>
      <c r="P28" s="11">
        <v>6.8852479999999989</v>
      </c>
      <c r="Q28" s="11">
        <v>6.9099999999999993</v>
      </c>
      <c r="R28" s="11">
        <v>6.78</v>
      </c>
      <c r="S28" s="11">
        <v>6.74</v>
      </c>
      <c r="T28" s="11">
        <v>6.87</v>
      </c>
      <c r="U28" s="11">
        <v>6.88</v>
      </c>
      <c r="V28" s="11">
        <v>7.06</v>
      </c>
      <c r="W28" s="11">
        <v>6.74</v>
      </c>
      <c r="X28" s="11">
        <v>7.33</v>
      </c>
      <c r="Y28" s="11">
        <v>6.63</v>
      </c>
      <c r="Z28" s="154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6.8537556315789461</v>
      </c>
    </row>
    <row r="29" spans="1:65">
      <c r="A29" s="29"/>
      <c r="B29" s="19">
        <v>1</v>
      </c>
      <c r="C29" s="9">
        <v>5</v>
      </c>
      <c r="D29" s="11">
        <v>6.59</v>
      </c>
      <c r="E29" s="11">
        <v>6.98</v>
      </c>
      <c r="F29" s="150">
        <v>6.2349999999999994</v>
      </c>
      <c r="G29" s="11">
        <v>6.9500000000000011</v>
      </c>
      <c r="H29" s="150">
        <v>8.1999999999999993</v>
      </c>
      <c r="I29" s="11">
        <v>6.9</v>
      </c>
      <c r="J29" s="11">
        <v>6.9208000000000007</v>
      </c>
      <c r="K29" s="11">
        <v>6.7299999999999995</v>
      </c>
      <c r="L29" s="11">
        <v>6.8239999999999998</v>
      </c>
      <c r="M29" s="150">
        <v>7.3263110000000005</v>
      </c>
      <c r="N29" s="11">
        <v>6.9066000000000001</v>
      </c>
      <c r="O29" s="11">
        <v>6.72</v>
      </c>
      <c r="P29" s="11">
        <v>6.9620179999999987</v>
      </c>
      <c r="Q29" s="11">
        <v>6.94</v>
      </c>
      <c r="R29" s="11">
        <v>6.64</v>
      </c>
      <c r="S29" s="11">
        <v>6.83</v>
      </c>
      <c r="T29" s="11">
        <v>7.02</v>
      </c>
      <c r="U29" s="11">
        <v>6.9</v>
      </c>
      <c r="V29" s="11">
        <v>7.0499999999999989</v>
      </c>
      <c r="W29" s="11">
        <v>6.61</v>
      </c>
      <c r="X29" s="11">
        <v>7.17</v>
      </c>
      <c r="Y29" s="11">
        <v>6.58</v>
      </c>
      <c r="Z29" s="154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16</v>
      </c>
    </row>
    <row r="30" spans="1:65">
      <c r="A30" s="29"/>
      <c r="B30" s="19">
        <v>1</v>
      </c>
      <c r="C30" s="9">
        <v>6</v>
      </c>
      <c r="D30" s="11">
        <v>6.8000000000000007</v>
      </c>
      <c r="E30" s="11">
        <v>7.02</v>
      </c>
      <c r="F30" s="150">
        <v>6.1875</v>
      </c>
      <c r="G30" s="11">
        <v>6.76</v>
      </c>
      <c r="H30" s="150">
        <v>7.89</v>
      </c>
      <c r="I30" s="11">
        <v>6.87</v>
      </c>
      <c r="J30" s="11">
        <v>6.9573999999999998</v>
      </c>
      <c r="K30" s="11">
        <v>6.8600000000000012</v>
      </c>
      <c r="L30" s="11">
        <v>6.8220000000000001</v>
      </c>
      <c r="M30" s="150">
        <v>7.4301030000000008</v>
      </c>
      <c r="N30" s="11">
        <v>6.7217000000000002</v>
      </c>
      <c r="O30" s="11">
        <v>6.6199999999999992</v>
      </c>
      <c r="P30" s="11">
        <v>6.9071379999999998</v>
      </c>
      <c r="Q30" s="11">
        <v>6.98</v>
      </c>
      <c r="R30" s="11">
        <v>6.8199999999999994</v>
      </c>
      <c r="S30" s="11">
        <v>6.9099999999999993</v>
      </c>
      <c r="T30" s="11">
        <v>6.97</v>
      </c>
      <c r="U30" s="11">
        <v>6.87</v>
      </c>
      <c r="V30" s="11">
        <v>7.1800000000000006</v>
      </c>
      <c r="W30" s="11">
        <v>6.64</v>
      </c>
      <c r="X30" s="149">
        <v>7.4000000000000012</v>
      </c>
      <c r="Y30" s="11">
        <v>6.67</v>
      </c>
      <c r="Z30" s="154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263</v>
      </c>
      <c r="C31" s="12"/>
      <c r="D31" s="22">
        <v>6.753333333333333</v>
      </c>
      <c r="E31" s="22">
        <v>6.9283333333333319</v>
      </c>
      <c r="F31" s="22">
        <v>6.2137500000000001</v>
      </c>
      <c r="G31" s="22">
        <v>6.91</v>
      </c>
      <c r="H31" s="22">
        <v>8.0983333333333345</v>
      </c>
      <c r="I31" s="22">
        <v>6.9933333333333332</v>
      </c>
      <c r="J31" s="22">
        <v>6.956739999999999</v>
      </c>
      <c r="K31" s="22">
        <v>6.8066666666666658</v>
      </c>
      <c r="L31" s="22">
        <v>6.7631666666666668</v>
      </c>
      <c r="M31" s="22">
        <v>7.3621336666666677</v>
      </c>
      <c r="N31" s="22">
        <v>6.7990666666666657</v>
      </c>
      <c r="O31" s="22">
        <v>6.504999999999999</v>
      </c>
      <c r="P31" s="22">
        <v>6.9070503333333333</v>
      </c>
      <c r="Q31" s="22">
        <v>6.919999999999999</v>
      </c>
      <c r="R31" s="22">
        <v>6.7833333333333341</v>
      </c>
      <c r="S31" s="22">
        <v>6.8216666666666654</v>
      </c>
      <c r="T31" s="22">
        <v>6.8466666666666667</v>
      </c>
      <c r="U31" s="22">
        <v>6.8166666666666664</v>
      </c>
      <c r="V31" s="22">
        <v>7.1050000000000004</v>
      </c>
      <c r="W31" s="22">
        <v>6.6833333333333336</v>
      </c>
      <c r="X31" s="22">
        <v>7.208333333333333</v>
      </c>
      <c r="Y31" s="22">
        <v>6.6416666666666666</v>
      </c>
      <c r="Z31" s="154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264</v>
      </c>
      <c r="C32" s="28"/>
      <c r="D32" s="11">
        <v>6.7650000000000006</v>
      </c>
      <c r="E32" s="11">
        <v>6.9550000000000001</v>
      </c>
      <c r="F32" s="11">
        <v>6.2200000000000006</v>
      </c>
      <c r="G32" s="11">
        <v>6.9350000000000005</v>
      </c>
      <c r="H32" s="11">
        <v>8.0949999999999989</v>
      </c>
      <c r="I32" s="11">
        <v>6.98</v>
      </c>
      <c r="J32" s="11">
        <v>6.9573999999999998</v>
      </c>
      <c r="K32" s="11">
        <v>6.82</v>
      </c>
      <c r="L32" s="11">
        <v>6.7639999999999993</v>
      </c>
      <c r="M32" s="11">
        <v>7.37890655</v>
      </c>
      <c r="N32" s="11">
        <v>6.7909499999999996</v>
      </c>
      <c r="O32" s="11">
        <v>6.51</v>
      </c>
      <c r="P32" s="11">
        <v>6.9043450000000011</v>
      </c>
      <c r="Q32" s="11">
        <v>6.9149999999999991</v>
      </c>
      <c r="R32" s="11">
        <v>6.8</v>
      </c>
      <c r="S32" s="11">
        <v>6.82</v>
      </c>
      <c r="T32" s="11">
        <v>6.8650000000000002</v>
      </c>
      <c r="U32" s="11">
        <v>6.875</v>
      </c>
      <c r="V32" s="11">
        <v>7.0850000000000009</v>
      </c>
      <c r="W32" s="11">
        <v>6.7</v>
      </c>
      <c r="X32" s="11">
        <v>7.16</v>
      </c>
      <c r="Y32" s="11">
        <v>6.6400000000000006</v>
      </c>
      <c r="Z32" s="154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265</v>
      </c>
      <c r="C33" s="28"/>
      <c r="D33" s="23">
        <v>0.10801234497346444</v>
      </c>
      <c r="E33" s="23">
        <v>0.10419532938988534</v>
      </c>
      <c r="F33" s="23">
        <v>5.3003537617785222E-2</v>
      </c>
      <c r="G33" s="23">
        <v>7.4027022093287306E-2</v>
      </c>
      <c r="H33" s="23">
        <v>0.11956866925188507</v>
      </c>
      <c r="I33" s="23">
        <v>0.11111555546666997</v>
      </c>
      <c r="J33" s="23">
        <v>2.7398321116447563E-2</v>
      </c>
      <c r="K33" s="23">
        <v>6.8896056974740827E-2</v>
      </c>
      <c r="L33" s="23">
        <v>5.9155444945217829E-2</v>
      </c>
      <c r="M33" s="23">
        <v>8.3067842339853079E-2</v>
      </c>
      <c r="N33" s="23">
        <v>8.3595853166689174E-2</v>
      </c>
      <c r="O33" s="23">
        <v>0.17581240001774595</v>
      </c>
      <c r="P33" s="23">
        <v>3.8486789035546462E-2</v>
      </c>
      <c r="Q33" s="23">
        <v>3.9496835316262878E-2</v>
      </c>
      <c r="R33" s="23">
        <v>8.3106357558652949E-2</v>
      </c>
      <c r="S33" s="23">
        <v>6.9976186425573739E-2</v>
      </c>
      <c r="T33" s="23">
        <v>0.16451950239004054</v>
      </c>
      <c r="U33" s="23">
        <v>0.13306639946532919</v>
      </c>
      <c r="V33" s="23">
        <v>5.6124860801609493E-2</v>
      </c>
      <c r="W33" s="23">
        <v>4.8442405665559796E-2</v>
      </c>
      <c r="X33" s="23">
        <v>0.12890565025113063</v>
      </c>
      <c r="Y33" s="23">
        <v>6.0470378423379101E-2</v>
      </c>
      <c r="Z33" s="206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  <c r="BI33" s="207"/>
      <c r="BJ33" s="207"/>
      <c r="BK33" s="207"/>
      <c r="BL33" s="207"/>
      <c r="BM33" s="56"/>
    </row>
    <row r="34" spans="1:65">
      <c r="A34" s="29"/>
      <c r="B34" s="3" t="s">
        <v>86</v>
      </c>
      <c r="C34" s="28"/>
      <c r="D34" s="13">
        <v>1.5993930647600855E-2</v>
      </c>
      <c r="E34" s="13">
        <v>1.5039017953796299E-2</v>
      </c>
      <c r="F34" s="13">
        <v>8.530040252309027E-3</v>
      </c>
      <c r="G34" s="13">
        <v>1.0713027799317989E-2</v>
      </c>
      <c r="H34" s="13">
        <v>1.4764602089139952E-2</v>
      </c>
      <c r="I34" s="13">
        <v>1.5888782955195899E-2</v>
      </c>
      <c r="J34" s="13">
        <v>3.938385093657024E-3</v>
      </c>
      <c r="K34" s="13">
        <v>1.0121849702459476E-2</v>
      </c>
      <c r="L34" s="13">
        <v>8.746708141435397E-3</v>
      </c>
      <c r="M34" s="13">
        <v>1.1283120641500588E-2</v>
      </c>
      <c r="N34" s="13">
        <v>1.229519539446922E-2</v>
      </c>
      <c r="O34" s="13">
        <v>2.7027271332474401E-2</v>
      </c>
      <c r="P34" s="13">
        <v>5.5721020085534529E-3</v>
      </c>
      <c r="Q34" s="13">
        <v>5.7076351613096652E-3</v>
      </c>
      <c r="R34" s="13">
        <v>1.2251551482848099E-2</v>
      </c>
      <c r="S34" s="13">
        <v>1.0257931066539031E-2</v>
      </c>
      <c r="T34" s="13">
        <v>2.4029138615877393E-2</v>
      </c>
      <c r="U34" s="13">
        <v>1.9520743197847804E-2</v>
      </c>
      <c r="V34" s="13">
        <v>7.8993470515988026E-3</v>
      </c>
      <c r="W34" s="13">
        <v>7.2482402492109414E-3</v>
      </c>
      <c r="X34" s="13">
        <v>1.7882864774723325E-2</v>
      </c>
      <c r="Y34" s="13">
        <v>9.1046993862051347E-3</v>
      </c>
      <c r="Z34" s="154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266</v>
      </c>
      <c r="C35" s="28"/>
      <c r="D35" s="13">
        <v>-1.4652156225546387E-2</v>
      </c>
      <c r="E35" s="13">
        <v>1.0881289874235645E-2</v>
      </c>
      <c r="F35" s="13">
        <v>-9.338028169987489E-2</v>
      </c>
      <c r="G35" s="13">
        <v>8.2063574256872052E-3</v>
      </c>
      <c r="H35" s="13">
        <v>0.18159061522706588</v>
      </c>
      <c r="I35" s="13">
        <v>2.0365141282726373E-2</v>
      </c>
      <c r="J35" s="13">
        <v>1.5025976115423223E-2</v>
      </c>
      <c r="K35" s="13">
        <v>-6.8705345570414522E-3</v>
      </c>
      <c r="L35" s="13">
        <v>-1.321741973041568E-2</v>
      </c>
      <c r="M35" s="13">
        <v>7.4175103755574456E-2</v>
      </c>
      <c r="N35" s="13">
        <v>-7.9794156448034226E-3</v>
      </c>
      <c r="O35" s="13">
        <v>-5.0885332119523174E-2</v>
      </c>
      <c r="P35" s="13">
        <v>7.7759851122836121E-3</v>
      </c>
      <c r="Q35" s="13">
        <v>9.6654114885319498E-3</v>
      </c>
      <c r="R35" s="13">
        <v>-1.0274994037012153E-2</v>
      </c>
      <c r="S35" s="13">
        <v>-4.6819534627744464E-3</v>
      </c>
      <c r="T35" s="13">
        <v>-1.0343183056624738E-3</v>
      </c>
      <c r="U35" s="13">
        <v>-5.4114804941965966E-3</v>
      </c>
      <c r="V35" s="13">
        <v>3.6657911651158948E-2</v>
      </c>
      <c r="W35" s="13">
        <v>-2.4865534665459155E-2</v>
      </c>
      <c r="X35" s="13">
        <v>5.1734803633887383E-2</v>
      </c>
      <c r="Y35" s="13">
        <v>-3.094492659397885E-2</v>
      </c>
      <c r="Z35" s="154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267</v>
      </c>
      <c r="C36" s="46"/>
      <c r="D36" s="44">
        <v>0.42</v>
      </c>
      <c r="E36" s="44">
        <v>0.7</v>
      </c>
      <c r="F36" s="44">
        <v>3.89</v>
      </c>
      <c r="G36" s="44">
        <v>0.57999999999999996</v>
      </c>
      <c r="H36" s="44">
        <v>8.2100000000000009</v>
      </c>
      <c r="I36" s="44">
        <v>1.1200000000000001</v>
      </c>
      <c r="J36" s="44">
        <v>6.56</v>
      </c>
      <c r="K36" s="44">
        <v>0.08</v>
      </c>
      <c r="L36" s="44">
        <v>0.36</v>
      </c>
      <c r="M36" s="44">
        <v>3.49</v>
      </c>
      <c r="N36" s="44">
        <v>0.13</v>
      </c>
      <c r="O36" s="44">
        <v>2.02</v>
      </c>
      <c r="P36" s="44">
        <v>0.56000000000000005</v>
      </c>
      <c r="Q36" s="44">
        <v>0.65</v>
      </c>
      <c r="R36" s="44">
        <v>0.23</v>
      </c>
      <c r="S36" s="44">
        <v>0.02</v>
      </c>
      <c r="T36" s="44">
        <v>0.18</v>
      </c>
      <c r="U36" s="44">
        <v>0.02</v>
      </c>
      <c r="V36" s="44">
        <v>1.84</v>
      </c>
      <c r="W36" s="44">
        <v>0.87</v>
      </c>
      <c r="X36" s="44">
        <v>2.5</v>
      </c>
      <c r="Y36" s="44">
        <v>1.1399999999999999</v>
      </c>
      <c r="Z36" s="154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BM37" s="55"/>
    </row>
    <row r="38" spans="1:65" ht="15">
      <c r="B38" s="8" t="s">
        <v>473</v>
      </c>
      <c r="BM38" s="27" t="s">
        <v>66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7" t="s">
        <v>229</v>
      </c>
      <c r="X39" s="17" t="s">
        <v>229</v>
      </c>
      <c r="Y39" s="154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230</v>
      </c>
      <c r="C40" s="9" t="s">
        <v>230</v>
      </c>
      <c r="D40" s="152" t="s">
        <v>232</v>
      </c>
      <c r="E40" s="153" t="s">
        <v>233</v>
      </c>
      <c r="F40" s="153" t="s">
        <v>234</v>
      </c>
      <c r="G40" s="153" t="s">
        <v>235</v>
      </c>
      <c r="H40" s="153" t="s">
        <v>236</v>
      </c>
      <c r="I40" s="153" t="s">
        <v>238</v>
      </c>
      <c r="J40" s="153" t="s">
        <v>239</v>
      </c>
      <c r="K40" s="153" t="s">
        <v>241</v>
      </c>
      <c r="L40" s="153" t="s">
        <v>242</v>
      </c>
      <c r="M40" s="153" t="s">
        <v>243</v>
      </c>
      <c r="N40" s="153" t="s">
        <v>244</v>
      </c>
      <c r="O40" s="153" t="s">
        <v>245</v>
      </c>
      <c r="P40" s="153" t="s">
        <v>247</v>
      </c>
      <c r="Q40" s="153" t="s">
        <v>249</v>
      </c>
      <c r="R40" s="153" t="s">
        <v>250</v>
      </c>
      <c r="S40" s="153" t="s">
        <v>251</v>
      </c>
      <c r="T40" s="153" t="s">
        <v>253</v>
      </c>
      <c r="U40" s="153" t="s">
        <v>254</v>
      </c>
      <c r="V40" s="153" t="s">
        <v>255</v>
      </c>
      <c r="W40" s="153" t="s">
        <v>256</v>
      </c>
      <c r="X40" s="153" t="s">
        <v>257</v>
      </c>
      <c r="Y40" s="154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285</v>
      </c>
      <c r="E41" s="11" t="s">
        <v>286</v>
      </c>
      <c r="F41" s="11" t="s">
        <v>114</v>
      </c>
      <c r="G41" s="11" t="s">
        <v>285</v>
      </c>
      <c r="H41" s="11" t="s">
        <v>286</v>
      </c>
      <c r="I41" s="11" t="s">
        <v>285</v>
      </c>
      <c r="J41" s="11" t="s">
        <v>286</v>
      </c>
      <c r="K41" s="11" t="s">
        <v>286</v>
      </c>
      <c r="L41" s="11" t="s">
        <v>114</v>
      </c>
      <c r="M41" s="11" t="s">
        <v>114</v>
      </c>
      <c r="N41" s="11" t="s">
        <v>286</v>
      </c>
      <c r="O41" s="11" t="s">
        <v>285</v>
      </c>
      <c r="P41" s="11" t="s">
        <v>286</v>
      </c>
      <c r="Q41" s="11" t="s">
        <v>285</v>
      </c>
      <c r="R41" s="11" t="s">
        <v>286</v>
      </c>
      <c r="S41" s="11" t="s">
        <v>285</v>
      </c>
      <c r="T41" s="11" t="s">
        <v>114</v>
      </c>
      <c r="U41" s="11" t="s">
        <v>286</v>
      </c>
      <c r="V41" s="11" t="s">
        <v>285</v>
      </c>
      <c r="W41" s="11" t="s">
        <v>285</v>
      </c>
      <c r="X41" s="11" t="s">
        <v>285</v>
      </c>
      <c r="Y41" s="154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154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3">
        <v>42.9</v>
      </c>
      <c r="E43" s="213">
        <v>43</v>
      </c>
      <c r="F43" s="213">
        <v>42.209999999999994</v>
      </c>
      <c r="G43" s="213">
        <v>39</v>
      </c>
      <c r="H43" s="213">
        <v>45.4</v>
      </c>
      <c r="I43" s="213">
        <v>42.7</v>
      </c>
      <c r="J43" s="213">
        <v>41.4</v>
      </c>
      <c r="K43" s="213">
        <v>46.8</v>
      </c>
      <c r="L43" s="213">
        <v>47</v>
      </c>
      <c r="M43" s="214">
        <v>29.166</v>
      </c>
      <c r="N43" s="213">
        <v>38</v>
      </c>
      <c r="O43" s="214">
        <v>34.5</v>
      </c>
      <c r="P43" s="213">
        <v>39</v>
      </c>
      <c r="Q43" s="213">
        <v>40.799999999999997</v>
      </c>
      <c r="R43" s="213">
        <v>42</v>
      </c>
      <c r="S43" s="213">
        <v>40</v>
      </c>
      <c r="T43" s="213">
        <v>37</v>
      </c>
      <c r="U43" s="213">
        <v>43</v>
      </c>
      <c r="V43" s="213">
        <v>42.3</v>
      </c>
      <c r="W43" s="213">
        <v>39.700000000000003</v>
      </c>
      <c r="X43" s="213">
        <v>41.1</v>
      </c>
      <c r="Y43" s="215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>
        <v>1</v>
      </c>
    </row>
    <row r="44" spans="1:65">
      <c r="A44" s="29"/>
      <c r="B44" s="19">
        <v>1</v>
      </c>
      <c r="C44" s="9">
        <v>2</v>
      </c>
      <c r="D44" s="218">
        <v>44.3</v>
      </c>
      <c r="E44" s="218">
        <v>42</v>
      </c>
      <c r="F44" s="218">
        <v>43.308999999999997</v>
      </c>
      <c r="G44" s="218">
        <v>36</v>
      </c>
      <c r="H44" s="218">
        <v>46.1</v>
      </c>
      <c r="I44" s="219">
        <v>47.4</v>
      </c>
      <c r="J44" s="220" t="s">
        <v>287</v>
      </c>
      <c r="K44" s="218">
        <v>50.1</v>
      </c>
      <c r="L44" s="218">
        <v>46</v>
      </c>
      <c r="M44" s="220">
        <v>26.254999999999999</v>
      </c>
      <c r="N44" s="218">
        <v>38</v>
      </c>
      <c r="O44" s="220">
        <v>30.7</v>
      </c>
      <c r="P44" s="218">
        <v>39</v>
      </c>
      <c r="Q44" s="218">
        <v>41.2</v>
      </c>
      <c r="R44" s="218">
        <v>41</v>
      </c>
      <c r="S44" s="218">
        <v>40.4</v>
      </c>
      <c r="T44" s="218">
        <v>38</v>
      </c>
      <c r="U44" s="218">
        <v>45.4</v>
      </c>
      <c r="V44" s="218">
        <v>41.6</v>
      </c>
      <c r="W44" s="218">
        <v>39</v>
      </c>
      <c r="X44" s="218">
        <v>41.5</v>
      </c>
      <c r="Y44" s="215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6</v>
      </c>
    </row>
    <row r="45" spans="1:65">
      <c r="A45" s="29"/>
      <c r="B45" s="19">
        <v>1</v>
      </c>
      <c r="C45" s="9">
        <v>3</v>
      </c>
      <c r="D45" s="218">
        <v>42.8</v>
      </c>
      <c r="E45" s="218">
        <v>41</v>
      </c>
      <c r="F45" s="218">
        <v>43.33</v>
      </c>
      <c r="G45" s="218">
        <v>37</v>
      </c>
      <c r="H45" s="218">
        <v>43.8</v>
      </c>
      <c r="I45" s="218">
        <v>43.2</v>
      </c>
      <c r="J45" s="218">
        <v>41.6</v>
      </c>
      <c r="K45" s="218">
        <v>48</v>
      </c>
      <c r="L45" s="218">
        <v>47</v>
      </c>
      <c r="M45" s="220">
        <v>27.173999999999999</v>
      </c>
      <c r="N45" s="218">
        <v>38</v>
      </c>
      <c r="O45" s="220">
        <v>26.9</v>
      </c>
      <c r="P45" s="218">
        <v>41</v>
      </c>
      <c r="Q45" s="218">
        <v>41.4</v>
      </c>
      <c r="R45" s="218">
        <v>42</v>
      </c>
      <c r="S45" s="218">
        <v>40</v>
      </c>
      <c r="T45" s="218">
        <v>38</v>
      </c>
      <c r="U45" s="218">
        <v>45.7</v>
      </c>
      <c r="V45" s="218">
        <v>43.4</v>
      </c>
      <c r="W45" s="218">
        <v>40.1</v>
      </c>
      <c r="X45" s="218">
        <v>40.5</v>
      </c>
      <c r="Y45" s="215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16</v>
      </c>
    </row>
    <row r="46" spans="1:65">
      <c r="A46" s="29"/>
      <c r="B46" s="19">
        <v>1</v>
      </c>
      <c r="C46" s="9">
        <v>4</v>
      </c>
      <c r="D46" s="218">
        <v>43.8</v>
      </c>
      <c r="E46" s="218">
        <v>39</v>
      </c>
      <c r="F46" s="218">
        <v>42.895999999999994</v>
      </c>
      <c r="G46" s="218">
        <v>37</v>
      </c>
      <c r="H46" s="218">
        <v>44.6</v>
      </c>
      <c r="I46" s="218">
        <v>42.3</v>
      </c>
      <c r="J46" s="218">
        <v>41.5</v>
      </c>
      <c r="K46" s="218">
        <v>45.5</v>
      </c>
      <c r="L46" s="218">
        <v>46</v>
      </c>
      <c r="M46" s="220">
        <v>28.198</v>
      </c>
      <c r="N46" s="218">
        <v>39</v>
      </c>
      <c r="O46" s="220">
        <v>19.3</v>
      </c>
      <c r="P46" s="218">
        <v>39</v>
      </c>
      <c r="Q46" s="218">
        <v>42</v>
      </c>
      <c r="R46" s="218">
        <v>42</v>
      </c>
      <c r="S46" s="218">
        <v>42.5</v>
      </c>
      <c r="T46" s="218">
        <v>40</v>
      </c>
      <c r="U46" s="218">
        <v>48.6</v>
      </c>
      <c r="V46" s="218">
        <v>41</v>
      </c>
      <c r="W46" s="218">
        <v>39.6</v>
      </c>
      <c r="X46" s="218">
        <v>41.1</v>
      </c>
      <c r="Y46" s="215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41.839421052631579</v>
      </c>
    </row>
    <row r="47" spans="1:65">
      <c r="A47" s="29"/>
      <c r="B47" s="19">
        <v>1</v>
      </c>
      <c r="C47" s="9">
        <v>5</v>
      </c>
      <c r="D47" s="218">
        <v>42.1</v>
      </c>
      <c r="E47" s="218">
        <v>42</v>
      </c>
      <c r="F47" s="218">
        <v>42</v>
      </c>
      <c r="G47" s="218">
        <v>38</v>
      </c>
      <c r="H47" s="218">
        <v>44.8</v>
      </c>
      <c r="I47" s="218">
        <v>41.5</v>
      </c>
      <c r="J47" s="218">
        <v>41.5</v>
      </c>
      <c r="K47" s="218">
        <v>45.3</v>
      </c>
      <c r="L47" s="218">
        <v>47</v>
      </c>
      <c r="M47" s="220">
        <v>29.106000000000002</v>
      </c>
      <c r="N47" s="218">
        <v>38</v>
      </c>
      <c r="O47" s="220">
        <v>28</v>
      </c>
      <c r="P47" s="218">
        <v>39</v>
      </c>
      <c r="Q47" s="218">
        <v>39.5</v>
      </c>
      <c r="R47" s="218">
        <v>42</v>
      </c>
      <c r="S47" s="218">
        <v>42.9</v>
      </c>
      <c r="T47" s="218">
        <v>37</v>
      </c>
      <c r="U47" s="218">
        <v>50.1</v>
      </c>
      <c r="V47" s="218">
        <v>42.9</v>
      </c>
      <c r="W47" s="218">
        <v>38.700000000000003</v>
      </c>
      <c r="X47" s="218">
        <v>40.200000000000003</v>
      </c>
      <c r="Y47" s="215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7">
        <v>17</v>
      </c>
    </row>
    <row r="48" spans="1:65">
      <c r="A48" s="29"/>
      <c r="B48" s="19">
        <v>1</v>
      </c>
      <c r="C48" s="9">
        <v>6</v>
      </c>
      <c r="D48" s="218">
        <v>43.8</v>
      </c>
      <c r="E48" s="218">
        <v>43</v>
      </c>
      <c r="F48" s="218">
        <v>42.748999999999995</v>
      </c>
      <c r="G48" s="218">
        <v>36</v>
      </c>
      <c r="H48" s="218">
        <v>46.2</v>
      </c>
      <c r="I48" s="218">
        <v>40.799999999999997</v>
      </c>
      <c r="J48" s="218">
        <v>41</v>
      </c>
      <c r="K48" s="218">
        <v>45.2</v>
      </c>
      <c r="L48" s="218">
        <v>47</v>
      </c>
      <c r="M48" s="220">
        <v>27.241</v>
      </c>
      <c r="N48" s="218">
        <v>38</v>
      </c>
      <c r="O48" s="220">
        <v>25.9</v>
      </c>
      <c r="P48" s="218">
        <v>39</v>
      </c>
      <c r="Q48" s="218">
        <v>40.299999999999997</v>
      </c>
      <c r="R48" s="218">
        <v>42</v>
      </c>
      <c r="S48" s="218">
        <v>42.4</v>
      </c>
      <c r="T48" s="218">
        <v>39</v>
      </c>
      <c r="U48" s="218">
        <v>42</v>
      </c>
      <c r="V48" s="218">
        <v>41</v>
      </c>
      <c r="W48" s="218">
        <v>39.4</v>
      </c>
      <c r="X48" s="218">
        <v>41.4</v>
      </c>
      <c r="Y48" s="215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1"/>
    </row>
    <row r="49" spans="1:65">
      <c r="A49" s="29"/>
      <c r="B49" s="20" t="s">
        <v>263</v>
      </c>
      <c r="C49" s="12"/>
      <c r="D49" s="222">
        <v>43.283333333333331</v>
      </c>
      <c r="E49" s="222">
        <v>41.666666666666664</v>
      </c>
      <c r="F49" s="222">
        <v>42.748999999999995</v>
      </c>
      <c r="G49" s="222">
        <v>37.166666666666664</v>
      </c>
      <c r="H49" s="222">
        <v>45.15</v>
      </c>
      <c r="I49" s="222">
        <v>42.983333333333341</v>
      </c>
      <c r="J49" s="222">
        <v>41.4</v>
      </c>
      <c r="K49" s="222">
        <v>46.816666666666663</v>
      </c>
      <c r="L49" s="222">
        <v>46.666666666666664</v>
      </c>
      <c r="M49" s="222">
        <v>27.856666666666666</v>
      </c>
      <c r="N49" s="222">
        <v>38.166666666666664</v>
      </c>
      <c r="O49" s="222">
        <v>27.549999999999997</v>
      </c>
      <c r="P49" s="222">
        <v>39.333333333333336</v>
      </c>
      <c r="Q49" s="222">
        <v>40.866666666666667</v>
      </c>
      <c r="R49" s="222">
        <v>41.833333333333336</v>
      </c>
      <c r="S49" s="222">
        <v>41.366666666666667</v>
      </c>
      <c r="T49" s="222">
        <v>38.166666666666664</v>
      </c>
      <c r="U49" s="222">
        <v>45.800000000000004</v>
      </c>
      <c r="V49" s="222">
        <v>42.033333333333339</v>
      </c>
      <c r="W49" s="222">
        <v>39.416666666666671</v>
      </c>
      <c r="X49" s="222">
        <v>40.966666666666661</v>
      </c>
      <c r="Y49" s="215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1"/>
    </row>
    <row r="50" spans="1:65">
      <c r="A50" s="29"/>
      <c r="B50" s="3" t="s">
        <v>264</v>
      </c>
      <c r="C50" s="28"/>
      <c r="D50" s="218">
        <v>43.349999999999994</v>
      </c>
      <c r="E50" s="218">
        <v>42</v>
      </c>
      <c r="F50" s="218">
        <v>42.822499999999991</v>
      </c>
      <c r="G50" s="218">
        <v>37</v>
      </c>
      <c r="H50" s="218">
        <v>45.099999999999994</v>
      </c>
      <c r="I50" s="218">
        <v>42.5</v>
      </c>
      <c r="J50" s="218">
        <v>41.5</v>
      </c>
      <c r="K50" s="218">
        <v>46.15</v>
      </c>
      <c r="L50" s="218">
        <v>47</v>
      </c>
      <c r="M50" s="218">
        <v>27.7195</v>
      </c>
      <c r="N50" s="218">
        <v>38</v>
      </c>
      <c r="O50" s="218">
        <v>27.45</v>
      </c>
      <c r="P50" s="218">
        <v>39</v>
      </c>
      <c r="Q50" s="218">
        <v>41</v>
      </c>
      <c r="R50" s="218">
        <v>42</v>
      </c>
      <c r="S50" s="218">
        <v>41.4</v>
      </c>
      <c r="T50" s="218">
        <v>38</v>
      </c>
      <c r="U50" s="218">
        <v>45.55</v>
      </c>
      <c r="V50" s="218">
        <v>41.95</v>
      </c>
      <c r="W50" s="218">
        <v>39.5</v>
      </c>
      <c r="X50" s="218">
        <v>41.1</v>
      </c>
      <c r="Y50" s="215"/>
      <c r="Z50" s="216"/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1"/>
    </row>
    <row r="51" spans="1:65">
      <c r="A51" s="29"/>
      <c r="B51" s="3" t="s">
        <v>265</v>
      </c>
      <c r="C51" s="28"/>
      <c r="D51" s="23">
        <v>0.81833163611500714</v>
      </c>
      <c r="E51" s="23">
        <v>1.505545305418162</v>
      </c>
      <c r="F51" s="23">
        <v>0.55213983736006589</v>
      </c>
      <c r="G51" s="23">
        <v>1.169045194450012</v>
      </c>
      <c r="H51" s="23">
        <v>0.92897793299948905</v>
      </c>
      <c r="I51" s="23">
        <v>2.32672874797787</v>
      </c>
      <c r="J51" s="23">
        <v>0.23452078799117179</v>
      </c>
      <c r="K51" s="23">
        <v>1.9405325729465785</v>
      </c>
      <c r="L51" s="23">
        <v>0.51639777949432231</v>
      </c>
      <c r="M51" s="23">
        <v>1.1663714102577569</v>
      </c>
      <c r="N51" s="23">
        <v>0.40824829046386302</v>
      </c>
      <c r="O51" s="23">
        <v>5.091856243061093</v>
      </c>
      <c r="P51" s="23">
        <v>0.81649658092772592</v>
      </c>
      <c r="Q51" s="23">
        <v>0.88015150211010118</v>
      </c>
      <c r="R51" s="23">
        <v>0.40824829046386302</v>
      </c>
      <c r="S51" s="23">
        <v>1.3691846722289385</v>
      </c>
      <c r="T51" s="23">
        <v>1.1690451944500122</v>
      </c>
      <c r="U51" s="23">
        <v>3.1234596203568894</v>
      </c>
      <c r="V51" s="23">
        <v>1.0013324456276571</v>
      </c>
      <c r="W51" s="23">
        <v>0.5036533199202271</v>
      </c>
      <c r="X51" s="23">
        <v>0.51251016250086756</v>
      </c>
      <c r="Y51" s="154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86</v>
      </c>
      <c r="C52" s="28"/>
      <c r="D52" s="13">
        <v>1.8906391284905826E-2</v>
      </c>
      <c r="E52" s="13">
        <v>3.6133087330035889E-2</v>
      </c>
      <c r="F52" s="13">
        <v>1.2915853876349527E-2</v>
      </c>
      <c r="G52" s="13">
        <v>3.1454130792377008E-2</v>
      </c>
      <c r="H52" s="13">
        <v>2.0575369501649815E-2</v>
      </c>
      <c r="I52" s="13">
        <v>5.4130951872304059E-2</v>
      </c>
      <c r="J52" s="13">
        <v>5.6647533331200921E-3</v>
      </c>
      <c r="K52" s="13">
        <v>4.1449609959699082E-2</v>
      </c>
      <c r="L52" s="13">
        <v>1.1065666703449764E-2</v>
      </c>
      <c r="M52" s="13">
        <v>4.1870458666665923E-2</v>
      </c>
      <c r="N52" s="13">
        <v>1.0696461758878508E-2</v>
      </c>
      <c r="O52" s="13">
        <v>0.18482236816918671</v>
      </c>
      <c r="P52" s="13">
        <v>2.0758387650704896E-2</v>
      </c>
      <c r="Q52" s="13">
        <v>2.1537149317539181E-2</v>
      </c>
      <c r="R52" s="13">
        <v>9.75892327802063E-3</v>
      </c>
      <c r="S52" s="13">
        <v>3.3098743083697139E-2</v>
      </c>
      <c r="T52" s="13">
        <v>3.0630005094760146E-2</v>
      </c>
      <c r="U52" s="13">
        <v>6.8197808304735569E-2</v>
      </c>
      <c r="V52" s="13">
        <v>2.3822342084718246E-2</v>
      </c>
      <c r="W52" s="13">
        <v>1.2777674078314429E-2</v>
      </c>
      <c r="X52" s="13">
        <v>1.2510418938182286E-2</v>
      </c>
      <c r="Y52" s="154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266</v>
      </c>
      <c r="C53" s="28"/>
      <c r="D53" s="13">
        <v>3.4510809288813782E-2</v>
      </c>
      <c r="E53" s="13">
        <v>-4.1289860523547883E-3</v>
      </c>
      <c r="F53" s="13">
        <v>2.1739759405949188E-2</v>
      </c>
      <c r="G53" s="13">
        <v>-0.11168305555870051</v>
      </c>
      <c r="H53" s="13">
        <v>7.912583071366841E-2</v>
      </c>
      <c r="I53" s="13">
        <v>2.7340537988391089E-2</v>
      </c>
      <c r="J53" s="13">
        <v>-1.0502560541619688E-2</v>
      </c>
      <c r="K53" s="13">
        <v>0.11896067127157406</v>
      </c>
      <c r="L53" s="13">
        <v>0.1153755356213626</v>
      </c>
      <c r="M53" s="13">
        <v>-0.33420047491516225</v>
      </c>
      <c r="N53" s="13">
        <v>-8.7782151223956939E-2</v>
      </c>
      <c r="O53" s="13">
        <v>-0.34153008557781706</v>
      </c>
      <c r="P53" s="13">
        <v>-5.9897762833422852E-2</v>
      </c>
      <c r="Q53" s="13">
        <v>-2.3249709520149486E-2</v>
      </c>
      <c r="R53" s="13">
        <v>-1.4550199656404583E-4</v>
      </c>
      <c r="S53" s="13">
        <v>-1.1299257352777703E-2</v>
      </c>
      <c r="T53" s="13">
        <v>-8.7782151223956939E-2</v>
      </c>
      <c r="U53" s="13">
        <v>9.4661418531251762E-2</v>
      </c>
      <c r="V53" s="13">
        <v>4.6346788703846009E-3</v>
      </c>
      <c r="W53" s="13">
        <v>-5.7906020805527425E-2</v>
      </c>
      <c r="X53" s="13">
        <v>-2.0859619086675329E-2</v>
      </c>
      <c r="Y53" s="154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267</v>
      </c>
      <c r="C54" s="46"/>
      <c r="D54" s="44">
        <v>0.64</v>
      </c>
      <c r="E54" s="44">
        <v>0.1</v>
      </c>
      <c r="F54" s="44">
        <v>0.46</v>
      </c>
      <c r="G54" s="44">
        <v>1.39</v>
      </c>
      <c r="H54" s="44">
        <v>1.25</v>
      </c>
      <c r="I54" s="44">
        <v>0.54</v>
      </c>
      <c r="J54" s="44">
        <v>2.2599999999999998</v>
      </c>
      <c r="K54" s="44">
        <v>1.81</v>
      </c>
      <c r="L54" s="44">
        <v>1.76</v>
      </c>
      <c r="M54" s="44">
        <v>4.4800000000000004</v>
      </c>
      <c r="N54" s="44">
        <v>1.06</v>
      </c>
      <c r="O54" s="44">
        <v>4.58</v>
      </c>
      <c r="P54" s="44">
        <v>0.67</v>
      </c>
      <c r="Q54" s="44">
        <v>0.17</v>
      </c>
      <c r="R54" s="44">
        <v>0.15</v>
      </c>
      <c r="S54" s="44">
        <v>0</v>
      </c>
      <c r="T54" s="44">
        <v>1.06</v>
      </c>
      <c r="U54" s="44">
        <v>1.47</v>
      </c>
      <c r="V54" s="44">
        <v>0.22</v>
      </c>
      <c r="W54" s="44">
        <v>0.65</v>
      </c>
      <c r="X54" s="44">
        <v>0.13</v>
      </c>
      <c r="Y54" s="154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5"/>
    </row>
    <row r="56" spans="1:65" ht="15">
      <c r="B56" s="8" t="s">
        <v>474</v>
      </c>
      <c r="BM56" s="27" t="s">
        <v>66</v>
      </c>
    </row>
    <row r="57" spans="1:65" ht="15">
      <c r="A57" s="24" t="s">
        <v>10</v>
      </c>
      <c r="B57" s="18" t="s">
        <v>110</v>
      </c>
      <c r="C57" s="15" t="s">
        <v>111</v>
      </c>
      <c r="D57" s="16" t="s">
        <v>229</v>
      </c>
      <c r="E57" s="17" t="s">
        <v>229</v>
      </c>
      <c r="F57" s="17" t="s">
        <v>229</v>
      </c>
      <c r="G57" s="17" t="s">
        <v>229</v>
      </c>
      <c r="H57" s="17" t="s">
        <v>229</v>
      </c>
      <c r="I57" s="17" t="s">
        <v>229</v>
      </c>
      <c r="J57" s="17" t="s">
        <v>229</v>
      </c>
      <c r="K57" s="17" t="s">
        <v>229</v>
      </c>
      <c r="L57" s="17" t="s">
        <v>229</v>
      </c>
      <c r="M57" s="17" t="s">
        <v>229</v>
      </c>
      <c r="N57" s="17" t="s">
        <v>229</v>
      </c>
      <c r="O57" s="17" t="s">
        <v>229</v>
      </c>
      <c r="P57" s="17" t="s">
        <v>229</v>
      </c>
      <c r="Q57" s="17" t="s">
        <v>229</v>
      </c>
      <c r="R57" s="17" t="s">
        <v>229</v>
      </c>
      <c r="S57" s="17" t="s">
        <v>229</v>
      </c>
      <c r="T57" s="17" t="s">
        <v>229</v>
      </c>
      <c r="U57" s="17" t="s">
        <v>229</v>
      </c>
      <c r="V57" s="17" t="s">
        <v>229</v>
      </c>
      <c r="W57" s="17" t="s">
        <v>229</v>
      </c>
      <c r="X57" s="17" t="s">
        <v>229</v>
      </c>
      <c r="Y57" s="154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230</v>
      </c>
      <c r="C58" s="9" t="s">
        <v>230</v>
      </c>
      <c r="D58" s="152" t="s">
        <v>232</v>
      </c>
      <c r="E58" s="153" t="s">
        <v>233</v>
      </c>
      <c r="F58" s="153" t="s">
        <v>235</v>
      </c>
      <c r="G58" s="153" t="s">
        <v>238</v>
      </c>
      <c r="H58" s="153" t="s">
        <v>239</v>
      </c>
      <c r="I58" s="153" t="s">
        <v>241</v>
      </c>
      <c r="J58" s="153" t="s">
        <v>242</v>
      </c>
      <c r="K58" s="153" t="s">
        <v>243</v>
      </c>
      <c r="L58" s="153" t="s">
        <v>244</v>
      </c>
      <c r="M58" s="153" t="s">
        <v>245</v>
      </c>
      <c r="N58" s="153" t="s">
        <v>246</v>
      </c>
      <c r="O58" s="153" t="s">
        <v>247</v>
      </c>
      <c r="P58" s="153" t="s">
        <v>248</v>
      </c>
      <c r="Q58" s="153" t="s">
        <v>249</v>
      </c>
      <c r="R58" s="153" t="s">
        <v>250</v>
      </c>
      <c r="S58" s="153" t="s">
        <v>251</v>
      </c>
      <c r="T58" s="153" t="s">
        <v>253</v>
      </c>
      <c r="U58" s="153" t="s">
        <v>254</v>
      </c>
      <c r="V58" s="153" t="s">
        <v>255</v>
      </c>
      <c r="W58" s="153" t="s">
        <v>256</v>
      </c>
      <c r="X58" s="153" t="s">
        <v>257</v>
      </c>
      <c r="Y58" s="154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285</v>
      </c>
      <c r="E59" s="11" t="s">
        <v>286</v>
      </c>
      <c r="F59" s="11" t="s">
        <v>285</v>
      </c>
      <c r="G59" s="11" t="s">
        <v>285</v>
      </c>
      <c r="H59" s="11" t="s">
        <v>286</v>
      </c>
      <c r="I59" s="11" t="s">
        <v>286</v>
      </c>
      <c r="J59" s="11" t="s">
        <v>114</v>
      </c>
      <c r="K59" s="11" t="s">
        <v>114</v>
      </c>
      <c r="L59" s="11" t="s">
        <v>286</v>
      </c>
      <c r="M59" s="11" t="s">
        <v>285</v>
      </c>
      <c r="N59" s="11" t="s">
        <v>286</v>
      </c>
      <c r="O59" s="11" t="s">
        <v>285</v>
      </c>
      <c r="P59" s="11" t="s">
        <v>286</v>
      </c>
      <c r="Q59" s="11" t="s">
        <v>285</v>
      </c>
      <c r="R59" s="11" t="s">
        <v>286</v>
      </c>
      <c r="S59" s="11" t="s">
        <v>285</v>
      </c>
      <c r="T59" s="11" t="s">
        <v>114</v>
      </c>
      <c r="U59" s="11" t="s">
        <v>285</v>
      </c>
      <c r="V59" s="11" t="s">
        <v>285</v>
      </c>
      <c r="W59" s="11" t="s">
        <v>285</v>
      </c>
      <c r="X59" s="11" t="s">
        <v>285</v>
      </c>
      <c r="Y59" s="154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154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8">
        <v>1</v>
      </c>
      <c r="C61" s="14">
        <v>1</v>
      </c>
      <c r="D61" s="223">
        <v>190</v>
      </c>
      <c r="E61" s="223">
        <v>190</v>
      </c>
      <c r="F61" s="224">
        <v>233</v>
      </c>
      <c r="G61" s="223">
        <v>182</v>
      </c>
      <c r="H61" s="223">
        <v>190.8</v>
      </c>
      <c r="I61" s="223">
        <v>199</v>
      </c>
      <c r="J61" s="223">
        <v>191</v>
      </c>
      <c r="K61" s="224">
        <v>158.202</v>
      </c>
      <c r="L61" s="223">
        <v>180</v>
      </c>
      <c r="M61" s="223">
        <v>189</v>
      </c>
      <c r="N61" s="223">
        <v>191.23999492757699</v>
      </c>
      <c r="O61" s="223">
        <v>173</v>
      </c>
      <c r="P61" s="223">
        <v>178.9</v>
      </c>
      <c r="Q61" s="223">
        <v>190</v>
      </c>
      <c r="R61" s="223">
        <v>175</v>
      </c>
      <c r="S61" s="223">
        <v>177</v>
      </c>
      <c r="T61" s="223">
        <v>182</v>
      </c>
      <c r="U61" s="223">
        <v>197</v>
      </c>
      <c r="V61" s="223">
        <v>190</v>
      </c>
      <c r="W61" s="223">
        <v>187</v>
      </c>
      <c r="X61" s="223">
        <v>180</v>
      </c>
      <c r="Y61" s="225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27">
        <v>1</v>
      </c>
    </row>
    <row r="62" spans="1:65">
      <c r="A62" s="29"/>
      <c r="B62" s="19">
        <v>1</v>
      </c>
      <c r="C62" s="9">
        <v>2</v>
      </c>
      <c r="D62" s="228">
        <v>190</v>
      </c>
      <c r="E62" s="228">
        <v>188</v>
      </c>
      <c r="F62" s="229">
        <v>232</v>
      </c>
      <c r="G62" s="228">
        <v>177</v>
      </c>
      <c r="H62" s="229" t="s">
        <v>104</v>
      </c>
      <c r="I62" s="228">
        <v>197</v>
      </c>
      <c r="J62" s="228">
        <v>191</v>
      </c>
      <c r="K62" s="229">
        <v>156.40100000000001</v>
      </c>
      <c r="L62" s="228">
        <v>179</v>
      </c>
      <c r="M62" s="228">
        <v>195</v>
      </c>
      <c r="N62" s="228">
        <v>188.74270549440101</v>
      </c>
      <c r="O62" s="228">
        <v>177</v>
      </c>
      <c r="P62" s="228">
        <v>183.7</v>
      </c>
      <c r="Q62" s="228">
        <v>180</v>
      </c>
      <c r="R62" s="228">
        <v>175</v>
      </c>
      <c r="S62" s="228">
        <v>178</v>
      </c>
      <c r="T62" s="228">
        <v>179</v>
      </c>
      <c r="U62" s="228">
        <v>195</v>
      </c>
      <c r="V62" s="228">
        <v>190</v>
      </c>
      <c r="W62" s="228">
        <v>185</v>
      </c>
      <c r="X62" s="228">
        <v>180</v>
      </c>
      <c r="Y62" s="225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7">
        <v>20</v>
      </c>
    </row>
    <row r="63" spans="1:65">
      <c r="A63" s="29"/>
      <c r="B63" s="19">
        <v>1</v>
      </c>
      <c r="C63" s="9">
        <v>3</v>
      </c>
      <c r="D63" s="228">
        <v>200</v>
      </c>
      <c r="E63" s="228">
        <v>186</v>
      </c>
      <c r="F63" s="229">
        <v>230</v>
      </c>
      <c r="G63" s="228">
        <v>175</v>
      </c>
      <c r="H63" s="228">
        <v>195.3</v>
      </c>
      <c r="I63" s="228">
        <v>199</v>
      </c>
      <c r="J63" s="228">
        <v>191</v>
      </c>
      <c r="K63" s="229">
        <v>157.07499999999999</v>
      </c>
      <c r="L63" s="228">
        <v>178</v>
      </c>
      <c r="M63" s="228">
        <v>197</v>
      </c>
      <c r="N63" s="228">
        <v>186.737118787573</v>
      </c>
      <c r="O63" s="228">
        <v>172</v>
      </c>
      <c r="P63" s="228">
        <v>176.1</v>
      </c>
      <c r="Q63" s="228">
        <v>190</v>
      </c>
      <c r="R63" s="228">
        <v>177</v>
      </c>
      <c r="S63" s="228">
        <v>179</v>
      </c>
      <c r="T63" s="228">
        <v>180</v>
      </c>
      <c r="U63" s="228">
        <v>189</v>
      </c>
      <c r="V63" s="228">
        <v>190</v>
      </c>
      <c r="W63" s="228">
        <v>187</v>
      </c>
      <c r="X63" s="228">
        <v>190</v>
      </c>
      <c r="Y63" s="225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7">
        <v>16</v>
      </c>
    </row>
    <row r="64" spans="1:65">
      <c r="A64" s="29"/>
      <c r="B64" s="19">
        <v>1</v>
      </c>
      <c r="C64" s="9">
        <v>4</v>
      </c>
      <c r="D64" s="228">
        <v>190</v>
      </c>
      <c r="E64" s="228">
        <v>186</v>
      </c>
      <c r="F64" s="229">
        <v>238</v>
      </c>
      <c r="G64" s="228">
        <v>178</v>
      </c>
      <c r="H64" s="228">
        <v>193.5</v>
      </c>
      <c r="I64" s="228">
        <v>192</v>
      </c>
      <c r="J64" s="228">
        <v>190</v>
      </c>
      <c r="K64" s="229">
        <v>156.191</v>
      </c>
      <c r="L64" s="228">
        <v>184</v>
      </c>
      <c r="M64" s="228">
        <v>186</v>
      </c>
      <c r="N64" s="228">
        <v>188.93728490843301</v>
      </c>
      <c r="O64" s="228">
        <v>171</v>
      </c>
      <c r="P64" s="228">
        <v>177.6</v>
      </c>
      <c r="Q64" s="228">
        <v>190</v>
      </c>
      <c r="R64" s="228">
        <v>173</v>
      </c>
      <c r="S64" s="228">
        <v>185</v>
      </c>
      <c r="T64" s="228">
        <v>183</v>
      </c>
      <c r="U64" s="228">
        <v>191</v>
      </c>
      <c r="V64" s="228">
        <v>180</v>
      </c>
      <c r="W64" s="228">
        <v>192</v>
      </c>
      <c r="X64" s="228">
        <v>180</v>
      </c>
      <c r="Y64" s="225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7">
        <v>185.62436847243694</v>
      </c>
    </row>
    <row r="65" spans="1:65">
      <c r="A65" s="29"/>
      <c r="B65" s="19">
        <v>1</v>
      </c>
      <c r="C65" s="9">
        <v>5</v>
      </c>
      <c r="D65" s="228">
        <v>190</v>
      </c>
      <c r="E65" s="228">
        <v>190</v>
      </c>
      <c r="F65" s="229">
        <v>226</v>
      </c>
      <c r="G65" s="228">
        <v>178</v>
      </c>
      <c r="H65" s="228">
        <v>194.8</v>
      </c>
      <c r="I65" s="228">
        <v>192</v>
      </c>
      <c r="J65" s="228">
        <v>194</v>
      </c>
      <c r="K65" s="229">
        <v>158.102</v>
      </c>
      <c r="L65" s="228">
        <v>180</v>
      </c>
      <c r="M65" s="228">
        <v>194</v>
      </c>
      <c r="N65" s="230">
        <v>182.25132951498</v>
      </c>
      <c r="O65" s="228">
        <v>171</v>
      </c>
      <c r="P65" s="228">
        <v>176.5</v>
      </c>
      <c r="Q65" s="228">
        <v>180</v>
      </c>
      <c r="R65" s="228">
        <v>172</v>
      </c>
      <c r="S65" s="228">
        <v>185</v>
      </c>
      <c r="T65" s="228">
        <v>186</v>
      </c>
      <c r="U65" s="228">
        <v>196</v>
      </c>
      <c r="V65" s="228">
        <v>190</v>
      </c>
      <c r="W65" s="228">
        <v>188</v>
      </c>
      <c r="X65" s="228">
        <v>180</v>
      </c>
      <c r="Y65" s="225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7">
        <v>18</v>
      </c>
    </row>
    <row r="66" spans="1:65">
      <c r="A66" s="29"/>
      <c r="B66" s="19">
        <v>1</v>
      </c>
      <c r="C66" s="9">
        <v>6</v>
      </c>
      <c r="D66" s="228">
        <v>200</v>
      </c>
      <c r="E66" s="228">
        <v>188</v>
      </c>
      <c r="F66" s="229">
        <v>225</v>
      </c>
      <c r="G66" s="228">
        <v>172</v>
      </c>
      <c r="H66" s="228">
        <v>192.3</v>
      </c>
      <c r="I66" s="228">
        <v>190</v>
      </c>
      <c r="J66" s="228">
        <v>193</v>
      </c>
      <c r="K66" s="229">
        <v>157.69200000000001</v>
      </c>
      <c r="L66" s="230">
        <v>168</v>
      </c>
      <c r="M66" s="228">
        <v>188</v>
      </c>
      <c r="N66" s="228">
        <v>189.207900763526</v>
      </c>
      <c r="O66" s="228">
        <v>178</v>
      </c>
      <c r="P66" s="228">
        <v>182.3</v>
      </c>
      <c r="Q66" s="228">
        <v>180</v>
      </c>
      <c r="R66" s="228">
        <v>174</v>
      </c>
      <c r="S66" s="228">
        <v>183</v>
      </c>
      <c r="T66" s="228">
        <v>185</v>
      </c>
      <c r="U66" s="228">
        <v>192</v>
      </c>
      <c r="V66" s="228">
        <v>190</v>
      </c>
      <c r="W66" s="228">
        <v>194</v>
      </c>
      <c r="X66" s="228">
        <v>180</v>
      </c>
      <c r="Y66" s="225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31"/>
    </row>
    <row r="67" spans="1:65">
      <c r="A67" s="29"/>
      <c r="B67" s="20" t="s">
        <v>263</v>
      </c>
      <c r="C67" s="12"/>
      <c r="D67" s="232">
        <v>193.33333333333334</v>
      </c>
      <c r="E67" s="232">
        <v>188</v>
      </c>
      <c r="F67" s="232">
        <v>230.66666666666666</v>
      </c>
      <c r="G67" s="232">
        <v>177</v>
      </c>
      <c r="H67" s="232">
        <v>193.34</v>
      </c>
      <c r="I67" s="232">
        <v>194.83333333333334</v>
      </c>
      <c r="J67" s="232">
        <v>191.66666666666666</v>
      </c>
      <c r="K67" s="232">
        <v>157.27716666666666</v>
      </c>
      <c r="L67" s="232">
        <v>178.16666666666666</v>
      </c>
      <c r="M67" s="232">
        <v>191.5</v>
      </c>
      <c r="N67" s="232">
        <v>187.852722399415</v>
      </c>
      <c r="O67" s="232">
        <v>173.66666666666666</v>
      </c>
      <c r="P67" s="232">
        <v>179.18333333333337</v>
      </c>
      <c r="Q67" s="232">
        <v>185</v>
      </c>
      <c r="R67" s="232">
        <v>174.33333333333334</v>
      </c>
      <c r="S67" s="232">
        <v>181.16666666666666</v>
      </c>
      <c r="T67" s="232">
        <v>182.5</v>
      </c>
      <c r="U67" s="232">
        <v>193.33333333333334</v>
      </c>
      <c r="V67" s="232">
        <v>188.33333333333334</v>
      </c>
      <c r="W67" s="232">
        <v>188.83333333333334</v>
      </c>
      <c r="X67" s="232">
        <v>181.66666666666666</v>
      </c>
      <c r="Y67" s="225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31"/>
    </row>
    <row r="68" spans="1:65">
      <c r="A68" s="29"/>
      <c r="B68" s="3" t="s">
        <v>264</v>
      </c>
      <c r="C68" s="28"/>
      <c r="D68" s="228">
        <v>190</v>
      </c>
      <c r="E68" s="228">
        <v>188</v>
      </c>
      <c r="F68" s="228">
        <v>231</v>
      </c>
      <c r="G68" s="228">
        <v>177.5</v>
      </c>
      <c r="H68" s="228">
        <v>193.5</v>
      </c>
      <c r="I68" s="228">
        <v>194.5</v>
      </c>
      <c r="J68" s="228">
        <v>191</v>
      </c>
      <c r="K68" s="228">
        <v>157.3835</v>
      </c>
      <c r="L68" s="228">
        <v>179.5</v>
      </c>
      <c r="M68" s="228">
        <v>191.5</v>
      </c>
      <c r="N68" s="228">
        <v>188.83999520141703</v>
      </c>
      <c r="O68" s="228">
        <v>172.5</v>
      </c>
      <c r="P68" s="228">
        <v>178.25</v>
      </c>
      <c r="Q68" s="228">
        <v>185</v>
      </c>
      <c r="R68" s="228">
        <v>174.5</v>
      </c>
      <c r="S68" s="228">
        <v>181</v>
      </c>
      <c r="T68" s="228">
        <v>182.5</v>
      </c>
      <c r="U68" s="228">
        <v>193.5</v>
      </c>
      <c r="V68" s="228">
        <v>190</v>
      </c>
      <c r="W68" s="228">
        <v>187.5</v>
      </c>
      <c r="X68" s="228">
        <v>180</v>
      </c>
      <c r="Y68" s="225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31"/>
    </row>
    <row r="69" spans="1:65">
      <c r="A69" s="29"/>
      <c r="B69" s="3" t="s">
        <v>265</v>
      </c>
      <c r="C69" s="28"/>
      <c r="D69" s="228">
        <v>5.1639777949432224</v>
      </c>
      <c r="E69" s="228">
        <v>1.7888543819998317</v>
      </c>
      <c r="F69" s="228">
        <v>4.8027769744874336</v>
      </c>
      <c r="G69" s="228">
        <v>3.3466401061363023</v>
      </c>
      <c r="H69" s="228">
        <v>1.8392933425639313</v>
      </c>
      <c r="I69" s="228">
        <v>3.9707262140150972</v>
      </c>
      <c r="J69" s="228">
        <v>1.505545305418162</v>
      </c>
      <c r="K69" s="228">
        <v>0.85977332283961017</v>
      </c>
      <c r="L69" s="228">
        <v>5.3820689949745777</v>
      </c>
      <c r="M69" s="228">
        <v>4.4158804331639239</v>
      </c>
      <c r="N69" s="228">
        <v>3.0951136647456989</v>
      </c>
      <c r="O69" s="228">
        <v>3.0767948691238205</v>
      </c>
      <c r="P69" s="228">
        <v>3.1435118365717458</v>
      </c>
      <c r="Q69" s="228">
        <v>5.4772255750516612</v>
      </c>
      <c r="R69" s="228">
        <v>1.7511900715418263</v>
      </c>
      <c r="S69" s="228">
        <v>3.600925806881706</v>
      </c>
      <c r="T69" s="228">
        <v>2.7386127875258306</v>
      </c>
      <c r="U69" s="228">
        <v>3.1411250638372654</v>
      </c>
      <c r="V69" s="228">
        <v>4.0824829046386295</v>
      </c>
      <c r="W69" s="228">
        <v>3.4302575219167823</v>
      </c>
      <c r="X69" s="228">
        <v>4.0824829046386295</v>
      </c>
      <c r="Y69" s="225"/>
      <c r="Z69" s="226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6"/>
      <c r="AW69" s="226"/>
      <c r="AX69" s="226"/>
      <c r="AY69" s="226"/>
      <c r="AZ69" s="226"/>
      <c r="BA69" s="226"/>
      <c r="BB69" s="226"/>
      <c r="BC69" s="226"/>
      <c r="BD69" s="226"/>
      <c r="BE69" s="226"/>
      <c r="BF69" s="226"/>
      <c r="BG69" s="226"/>
      <c r="BH69" s="226"/>
      <c r="BI69" s="226"/>
      <c r="BJ69" s="226"/>
      <c r="BK69" s="226"/>
      <c r="BL69" s="226"/>
      <c r="BM69" s="231"/>
    </row>
    <row r="70" spans="1:65">
      <c r="A70" s="29"/>
      <c r="B70" s="3" t="s">
        <v>86</v>
      </c>
      <c r="C70" s="28"/>
      <c r="D70" s="13">
        <v>2.6710229973844254E-2</v>
      </c>
      <c r="E70" s="13">
        <v>9.5151828829778285E-3</v>
      </c>
      <c r="F70" s="13">
        <v>2.0821287461650725E-2</v>
      </c>
      <c r="G70" s="13">
        <v>1.8907571221109053E-2</v>
      </c>
      <c r="H70" s="13">
        <v>9.513258211254429E-3</v>
      </c>
      <c r="I70" s="13">
        <v>2.0380117437203235E-2</v>
      </c>
      <c r="J70" s="13">
        <v>7.8550189847904107E-3</v>
      </c>
      <c r="K70" s="13">
        <v>5.4666124845815312E-3</v>
      </c>
      <c r="L70" s="13">
        <v>3.0208057969922795E-2</v>
      </c>
      <c r="M70" s="13">
        <v>2.3059427849419969E-2</v>
      </c>
      <c r="N70" s="13">
        <v>1.6476277933118406E-2</v>
      </c>
      <c r="O70" s="13">
        <v>1.7716669112037356E-2</v>
      </c>
      <c r="P70" s="13">
        <v>1.7543550385480861E-2</v>
      </c>
      <c r="Q70" s="13">
        <v>2.9606624730008978E-2</v>
      </c>
      <c r="R70" s="13">
        <v>1.0045067331979882E-2</v>
      </c>
      <c r="S70" s="13">
        <v>1.9876315401370963E-2</v>
      </c>
      <c r="T70" s="13">
        <v>1.5006097465894963E-2</v>
      </c>
      <c r="U70" s="13">
        <v>1.6247198606054822E-2</v>
      </c>
      <c r="V70" s="13">
        <v>2.1676900378612193E-2</v>
      </c>
      <c r="W70" s="13">
        <v>1.8165529683584019E-2</v>
      </c>
      <c r="X70" s="13">
        <v>2.2472382961313559E-2</v>
      </c>
      <c r="Y70" s="154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266</v>
      </c>
      <c r="C71" s="28"/>
      <c r="D71" s="13">
        <v>4.1529918320185821E-2</v>
      </c>
      <c r="E71" s="13">
        <v>1.27980585044567E-2</v>
      </c>
      <c r="F71" s="13">
        <v>0.24265293703029078</v>
      </c>
      <c r="G71" s="13">
        <v>-4.6461402365485016E-2</v>
      </c>
      <c r="H71" s="13">
        <v>4.1565833144955544E-2</v>
      </c>
      <c r="I71" s="13">
        <v>4.9610753893359671E-2</v>
      </c>
      <c r="J71" s="13">
        <v>3.2551212127770457E-2</v>
      </c>
      <c r="K71" s="13">
        <v>-0.15271271783467111</v>
      </c>
      <c r="L71" s="13">
        <v>-4.0176308030794305E-2</v>
      </c>
      <c r="M71" s="13">
        <v>3.1653341508528943E-2</v>
      </c>
      <c r="N71" s="13">
        <v>1.2004641121830639E-2</v>
      </c>
      <c r="O71" s="13">
        <v>-6.4418814750315856E-2</v>
      </c>
      <c r="P71" s="13">
        <v>-3.4699297253420691E-2</v>
      </c>
      <c r="Q71" s="13">
        <v>-3.3636126418911116E-3</v>
      </c>
      <c r="R71" s="13">
        <v>-6.0827332273349577E-2</v>
      </c>
      <c r="S71" s="13">
        <v>-2.4014636884446605E-2</v>
      </c>
      <c r="T71" s="13">
        <v>-1.6831671930514158E-2</v>
      </c>
      <c r="U71" s="13">
        <v>4.1529918320185821E-2</v>
      </c>
      <c r="V71" s="13">
        <v>1.4593799742939728E-2</v>
      </c>
      <c r="W71" s="13">
        <v>1.7287411600664271E-2</v>
      </c>
      <c r="X71" s="13">
        <v>-2.1321025026721951E-2</v>
      </c>
      <c r="Y71" s="154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267</v>
      </c>
      <c r="C72" s="46"/>
      <c r="D72" s="44">
        <v>0.84</v>
      </c>
      <c r="E72" s="44">
        <v>0.3</v>
      </c>
      <c r="F72" s="44">
        <v>4.62</v>
      </c>
      <c r="G72" s="44">
        <v>0.81</v>
      </c>
      <c r="H72" s="44">
        <v>2.41</v>
      </c>
      <c r="I72" s="44">
        <v>0.99</v>
      </c>
      <c r="J72" s="44">
        <v>0.67</v>
      </c>
      <c r="K72" s="44">
        <v>2.8</v>
      </c>
      <c r="L72" s="44">
        <v>0.69</v>
      </c>
      <c r="M72" s="44">
        <v>0.66</v>
      </c>
      <c r="N72" s="44">
        <v>0.28999999999999998</v>
      </c>
      <c r="O72" s="44">
        <v>1.1499999999999999</v>
      </c>
      <c r="P72" s="44">
        <v>0.59</v>
      </c>
      <c r="Q72" s="44">
        <v>0</v>
      </c>
      <c r="R72" s="44">
        <v>1.08</v>
      </c>
      <c r="S72" s="44">
        <v>0.39</v>
      </c>
      <c r="T72" s="44">
        <v>0.25</v>
      </c>
      <c r="U72" s="44">
        <v>0.84</v>
      </c>
      <c r="V72" s="44">
        <v>0.34</v>
      </c>
      <c r="W72" s="44">
        <v>0.39</v>
      </c>
      <c r="X72" s="44">
        <v>0.34</v>
      </c>
      <c r="Y72" s="154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BM73" s="55"/>
    </row>
    <row r="74" spans="1:65" ht="15">
      <c r="B74" s="8" t="s">
        <v>475</v>
      </c>
      <c r="BM74" s="27" t="s">
        <v>66</v>
      </c>
    </row>
    <row r="75" spans="1:65" ht="15">
      <c r="A75" s="24" t="s">
        <v>13</v>
      </c>
      <c r="B75" s="18" t="s">
        <v>110</v>
      </c>
      <c r="C75" s="15" t="s">
        <v>111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7" t="s">
        <v>229</v>
      </c>
      <c r="U75" s="17" t="s">
        <v>229</v>
      </c>
      <c r="V75" s="17" t="s">
        <v>229</v>
      </c>
      <c r="W75" s="17" t="s">
        <v>229</v>
      </c>
      <c r="X75" s="17" t="s">
        <v>229</v>
      </c>
      <c r="Y75" s="17" t="s">
        <v>229</v>
      </c>
      <c r="Z75" s="154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230</v>
      </c>
      <c r="C76" s="9" t="s">
        <v>230</v>
      </c>
      <c r="D76" s="152" t="s">
        <v>232</v>
      </c>
      <c r="E76" s="153" t="s">
        <v>233</v>
      </c>
      <c r="F76" s="153" t="s">
        <v>234</v>
      </c>
      <c r="G76" s="153" t="s">
        <v>235</v>
      </c>
      <c r="H76" s="153" t="s">
        <v>236</v>
      </c>
      <c r="I76" s="153" t="s">
        <v>238</v>
      </c>
      <c r="J76" s="153" t="s">
        <v>239</v>
      </c>
      <c r="K76" s="153" t="s">
        <v>241</v>
      </c>
      <c r="L76" s="153" t="s">
        <v>242</v>
      </c>
      <c r="M76" s="153" t="s">
        <v>243</v>
      </c>
      <c r="N76" s="153" t="s">
        <v>244</v>
      </c>
      <c r="O76" s="153" t="s">
        <v>245</v>
      </c>
      <c r="P76" s="153" t="s">
        <v>246</v>
      </c>
      <c r="Q76" s="153" t="s">
        <v>247</v>
      </c>
      <c r="R76" s="153" t="s">
        <v>249</v>
      </c>
      <c r="S76" s="153" t="s">
        <v>250</v>
      </c>
      <c r="T76" s="153" t="s">
        <v>251</v>
      </c>
      <c r="U76" s="153" t="s">
        <v>253</v>
      </c>
      <c r="V76" s="153" t="s">
        <v>254</v>
      </c>
      <c r="W76" s="153" t="s">
        <v>255</v>
      </c>
      <c r="X76" s="153" t="s">
        <v>256</v>
      </c>
      <c r="Y76" s="153" t="s">
        <v>257</v>
      </c>
      <c r="Z76" s="154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285</v>
      </c>
      <c r="E77" s="11" t="s">
        <v>286</v>
      </c>
      <c r="F77" s="11" t="s">
        <v>114</v>
      </c>
      <c r="G77" s="11" t="s">
        <v>285</v>
      </c>
      <c r="H77" s="11" t="s">
        <v>286</v>
      </c>
      <c r="I77" s="11" t="s">
        <v>285</v>
      </c>
      <c r="J77" s="11" t="s">
        <v>286</v>
      </c>
      <c r="K77" s="11" t="s">
        <v>286</v>
      </c>
      <c r="L77" s="11" t="s">
        <v>114</v>
      </c>
      <c r="M77" s="11" t="s">
        <v>114</v>
      </c>
      <c r="N77" s="11" t="s">
        <v>286</v>
      </c>
      <c r="O77" s="11" t="s">
        <v>285</v>
      </c>
      <c r="P77" s="11" t="s">
        <v>286</v>
      </c>
      <c r="Q77" s="11" t="s">
        <v>286</v>
      </c>
      <c r="R77" s="11" t="s">
        <v>285</v>
      </c>
      <c r="S77" s="11" t="s">
        <v>286</v>
      </c>
      <c r="T77" s="11" t="s">
        <v>285</v>
      </c>
      <c r="U77" s="11" t="s">
        <v>114</v>
      </c>
      <c r="V77" s="11" t="s">
        <v>286</v>
      </c>
      <c r="W77" s="11" t="s">
        <v>285</v>
      </c>
      <c r="X77" s="11" t="s">
        <v>285</v>
      </c>
      <c r="Y77" s="11" t="s">
        <v>285</v>
      </c>
      <c r="Z77" s="154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154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3</v>
      </c>
    </row>
    <row r="79" spans="1:65">
      <c r="A79" s="29"/>
      <c r="B79" s="18">
        <v>1</v>
      </c>
      <c r="C79" s="14">
        <v>1</v>
      </c>
      <c r="D79" s="21">
        <v>0.41</v>
      </c>
      <c r="E79" s="148">
        <v>0.4</v>
      </c>
      <c r="F79" s="148" t="s">
        <v>103</v>
      </c>
      <c r="G79" s="148">
        <v>0.5</v>
      </c>
      <c r="H79" s="148">
        <v>0.2</v>
      </c>
      <c r="I79" s="148">
        <v>1</v>
      </c>
      <c r="J79" s="21">
        <v>0.41</v>
      </c>
      <c r="K79" s="21">
        <v>0.47</v>
      </c>
      <c r="L79" s="148" t="s">
        <v>287</v>
      </c>
      <c r="M79" s="148" t="s">
        <v>103</v>
      </c>
      <c r="N79" s="148" t="s">
        <v>287</v>
      </c>
      <c r="O79" s="148">
        <v>0.3</v>
      </c>
      <c r="P79" s="21">
        <v>0.37449798446347399</v>
      </c>
      <c r="Q79" s="148">
        <v>0.4</v>
      </c>
      <c r="R79" s="21">
        <v>0.36</v>
      </c>
      <c r="S79" s="148" t="s">
        <v>287</v>
      </c>
      <c r="T79" s="148" t="s">
        <v>101</v>
      </c>
      <c r="U79" s="148" t="s">
        <v>287</v>
      </c>
      <c r="V79" s="21">
        <v>0.43</v>
      </c>
      <c r="W79" s="21">
        <v>0.48</v>
      </c>
      <c r="X79" s="21">
        <v>0.46</v>
      </c>
      <c r="Y79" s="21">
        <v>0.4</v>
      </c>
      <c r="Z79" s="154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</v>
      </c>
    </row>
    <row r="80" spans="1:65">
      <c r="A80" s="29"/>
      <c r="B80" s="19">
        <v>1</v>
      </c>
      <c r="C80" s="9">
        <v>2</v>
      </c>
      <c r="D80" s="149">
        <v>0.45</v>
      </c>
      <c r="E80" s="150">
        <v>0.4</v>
      </c>
      <c r="F80" s="150" t="s">
        <v>103</v>
      </c>
      <c r="G80" s="150">
        <v>0.5</v>
      </c>
      <c r="H80" s="150">
        <v>0.2</v>
      </c>
      <c r="I80" s="150">
        <v>1</v>
      </c>
      <c r="J80" s="150" t="s">
        <v>288</v>
      </c>
      <c r="K80" s="11">
        <v>0.48</v>
      </c>
      <c r="L80" s="150" t="s">
        <v>287</v>
      </c>
      <c r="M80" s="150" t="s">
        <v>103</v>
      </c>
      <c r="N80" s="150" t="s">
        <v>287</v>
      </c>
      <c r="O80" s="150">
        <v>0.3</v>
      </c>
      <c r="P80" s="11">
        <v>0.38833733758755901</v>
      </c>
      <c r="Q80" s="150">
        <v>0.4</v>
      </c>
      <c r="R80" s="11">
        <v>0.4</v>
      </c>
      <c r="S80" s="150" t="s">
        <v>287</v>
      </c>
      <c r="T80" s="150" t="s">
        <v>101</v>
      </c>
      <c r="U80" s="150" t="s">
        <v>287</v>
      </c>
      <c r="V80" s="11">
        <v>0.45</v>
      </c>
      <c r="W80" s="11">
        <v>0.43</v>
      </c>
      <c r="X80" s="11">
        <v>0.47</v>
      </c>
      <c r="Y80" s="11">
        <v>0.37</v>
      </c>
      <c r="Z80" s="154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21</v>
      </c>
    </row>
    <row r="81" spans="1:65">
      <c r="A81" s="29"/>
      <c r="B81" s="19">
        <v>1</v>
      </c>
      <c r="C81" s="9">
        <v>3</v>
      </c>
      <c r="D81" s="11">
        <v>0.39</v>
      </c>
      <c r="E81" s="150">
        <v>0.4</v>
      </c>
      <c r="F81" s="150" t="s">
        <v>103</v>
      </c>
      <c r="G81" s="150">
        <v>0.5</v>
      </c>
      <c r="H81" s="150">
        <v>0.2</v>
      </c>
      <c r="I81" s="150" t="s">
        <v>101</v>
      </c>
      <c r="J81" s="11">
        <v>0.4</v>
      </c>
      <c r="K81" s="11">
        <v>0.4</v>
      </c>
      <c r="L81" s="150" t="s">
        <v>287</v>
      </c>
      <c r="M81" s="150" t="s">
        <v>103</v>
      </c>
      <c r="N81" s="150" t="s">
        <v>287</v>
      </c>
      <c r="O81" s="150">
        <v>0.3</v>
      </c>
      <c r="P81" s="11">
        <v>0.40417969609552901</v>
      </c>
      <c r="Q81" s="150">
        <v>0.4</v>
      </c>
      <c r="R81" s="11">
        <v>0.35</v>
      </c>
      <c r="S81" s="150" t="s">
        <v>287</v>
      </c>
      <c r="T81" s="150" t="s">
        <v>101</v>
      </c>
      <c r="U81" s="150" t="s">
        <v>287</v>
      </c>
      <c r="V81" s="11">
        <v>0.47</v>
      </c>
      <c r="W81" s="11">
        <v>0.43</v>
      </c>
      <c r="X81" s="11">
        <v>0.43</v>
      </c>
      <c r="Y81" s="11">
        <v>0.41</v>
      </c>
      <c r="Z81" s="154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16</v>
      </c>
    </row>
    <row r="82" spans="1:65">
      <c r="A82" s="29"/>
      <c r="B82" s="19">
        <v>1</v>
      </c>
      <c r="C82" s="9">
        <v>4</v>
      </c>
      <c r="D82" s="11">
        <v>0.41</v>
      </c>
      <c r="E82" s="150">
        <v>0.4</v>
      </c>
      <c r="F82" s="150" t="s">
        <v>103</v>
      </c>
      <c r="G82" s="150">
        <v>0.5</v>
      </c>
      <c r="H82" s="150">
        <v>0.2</v>
      </c>
      <c r="I82" s="150">
        <v>1</v>
      </c>
      <c r="J82" s="11">
        <v>0.42</v>
      </c>
      <c r="K82" s="11">
        <v>0.36</v>
      </c>
      <c r="L82" s="150" t="s">
        <v>287</v>
      </c>
      <c r="M82" s="150" t="s">
        <v>103</v>
      </c>
      <c r="N82" s="150" t="s">
        <v>287</v>
      </c>
      <c r="O82" s="150">
        <v>0.3</v>
      </c>
      <c r="P82" s="11">
        <v>0.36595834587135401</v>
      </c>
      <c r="Q82" s="150">
        <v>0.4</v>
      </c>
      <c r="R82" s="11">
        <v>0.37</v>
      </c>
      <c r="S82" s="150" t="s">
        <v>287</v>
      </c>
      <c r="T82" s="150" t="s">
        <v>101</v>
      </c>
      <c r="U82" s="150" t="s">
        <v>287</v>
      </c>
      <c r="V82" s="11">
        <v>0.45</v>
      </c>
      <c r="W82" s="11">
        <v>0.35</v>
      </c>
      <c r="X82" s="11">
        <v>0.4</v>
      </c>
      <c r="Y82" s="11">
        <v>0.43</v>
      </c>
      <c r="Z82" s="154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0.40761111418567963</v>
      </c>
    </row>
    <row r="83" spans="1:65">
      <c r="A83" s="29"/>
      <c r="B83" s="19">
        <v>1</v>
      </c>
      <c r="C83" s="9">
        <v>5</v>
      </c>
      <c r="D83" s="11">
        <v>0.41</v>
      </c>
      <c r="E83" s="150">
        <v>0.4</v>
      </c>
      <c r="F83" s="150" t="s">
        <v>103</v>
      </c>
      <c r="G83" s="150">
        <v>0.5</v>
      </c>
      <c r="H83" s="150">
        <v>0.2</v>
      </c>
      <c r="I83" s="150" t="s">
        <v>101</v>
      </c>
      <c r="J83" s="11">
        <v>0.4</v>
      </c>
      <c r="K83" s="11">
        <v>0.39</v>
      </c>
      <c r="L83" s="150" t="s">
        <v>287</v>
      </c>
      <c r="M83" s="150" t="s">
        <v>103</v>
      </c>
      <c r="N83" s="150" t="s">
        <v>287</v>
      </c>
      <c r="O83" s="150">
        <v>0.3</v>
      </c>
      <c r="P83" s="11">
        <v>0.37813741048017402</v>
      </c>
      <c r="Q83" s="150">
        <v>0.4</v>
      </c>
      <c r="R83" s="11">
        <v>0.35</v>
      </c>
      <c r="S83" s="150" t="s">
        <v>287</v>
      </c>
      <c r="T83" s="150" t="s">
        <v>101</v>
      </c>
      <c r="U83" s="150" t="s">
        <v>287</v>
      </c>
      <c r="V83" s="11">
        <v>0.46</v>
      </c>
      <c r="W83" s="11">
        <v>0.43</v>
      </c>
      <c r="X83" s="11">
        <v>0.43</v>
      </c>
      <c r="Y83" s="11">
        <v>0.35</v>
      </c>
      <c r="Z83" s="154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7">
        <v>19</v>
      </c>
    </row>
    <row r="84" spans="1:65">
      <c r="A84" s="29"/>
      <c r="B84" s="19">
        <v>1</v>
      </c>
      <c r="C84" s="9">
        <v>6</v>
      </c>
      <c r="D84" s="11">
        <v>0.41</v>
      </c>
      <c r="E84" s="150">
        <v>0.4</v>
      </c>
      <c r="F84" s="150" t="s">
        <v>103</v>
      </c>
      <c r="G84" s="150">
        <v>0.4</v>
      </c>
      <c r="H84" s="150">
        <v>0.1</v>
      </c>
      <c r="I84" s="150" t="s">
        <v>101</v>
      </c>
      <c r="J84" s="11">
        <v>0.41</v>
      </c>
      <c r="K84" s="11">
        <v>0.4</v>
      </c>
      <c r="L84" s="150" t="s">
        <v>287</v>
      </c>
      <c r="M84" s="150" t="s">
        <v>103</v>
      </c>
      <c r="N84" s="150" t="s">
        <v>287</v>
      </c>
      <c r="O84" s="150">
        <v>0.4</v>
      </c>
      <c r="P84" s="11">
        <v>0.39588939152860803</v>
      </c>
      <c r="Q84" s="150">
        <v>0.4</v>
      </c>
      <c r="R84" s="11">
        <v>0.38</v>
      </c>
      <c r="S84" s="150" t="s">
        <v>287</v>
      </c>
      <c r="T84" s="150" t="s">
        <v>101</v>
      </c>
      <c r="U84" s="150" t="s">
        <v>287</v>
      </c>
      <c r="V84" s="11">
        <v>0.42</v>
      </c>
      <c r="W84" s="11">
        <v>0.34</v>
      </c>
      <c r="X84" s="11">
        <v>0.42</v>
      </c>
      <c r="Y84" s="11">
        <v>0.4</v>
      </c>
      <c r="Z84" s="154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29"/>
      <c r="B85" s="20" t="s">
        <v>263</v>
      </c>
      <c r="C85" s="12"/>
      <c r="D85" s="22">
        <v>0.41333333333333333</v>
      </c>
      <c r="E85" s="22">
        <v>0.39999999999999997</v>
      </c>
      <c r="F85" s="22" t="s">
        <v>672</v>
      </c>
      <c r="G85" s="22">
        <v>0.48333333333333334</v>
      </c>
      <c r="H85" s="22">
        <v>0.18333333333333335</v>
      </c>
      <c r="I85" s="22">
        <v>1</v>
      </c>
      <c r="J85" s="22">
        <v>0.40800000000000003</v>
      </c>
      <c r="K85" s="22">
        <v>0.41666666666666669</v>
      </c>
      <c r="L85" s="22" t="s">
        <v>672</v>
      </c>
      <c r="M85" s="22" t="s">
        <v>672</v>
      </c>
      <c r="N85" s="22" t="s">
        <v>672</v>
      </c>
      <c r="O85" s="22">
        <v>0.31666666666666665</v>
      </c>
      <c r="P85" s="22">
        <v>0.38450002767111635</v>
      </c>
      <c r="Q85" s="22">
        <v>0.39999999999999997</v>
      </c>
      <c r="R85" s="22">
        <v>0.36833333333333335</v>
      </c>
      <c r="S85" s="22" t="s">
        <v>672</v>
      </c>
      <c r="T85" s="22" t="s">
        <v>672</v>
      </c>
      <c r="U85" s="22" t="s">
        <v>672</v>
      </c>
      <c r="V85" s="22">
        <v>0.44666666666666671</v>
      </c>
      <c r="W85" s="22">
        <v>0.41</v>
      </c>
      <c r="X85" s="22">
        <v>0.435</v>
      </c>
      <c r="Y85" s="22">
        <v>0.39333333333333331</v>
      </c>
      <c r="Z85" s="154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3" t="s">
        <v>264</v>
      </c>
      <c r="C86" s="28"/>
      <c r="D86" s="11">
        <v>0.41</v>
      </c>
      <c r="E86" s="11">
        <v>0.4</v>
      </c>
      <c r="F86" s="11" t="s">
        <v>672</v>
      </c>
      <c r="G86" s="11">
        <v>0.5</v>
      </c>
      <c r="H86" s="11">
        <v>0.2</v>
      </c>
      <c r="I86" s="11">
        <v>1</v>
      </c>
      <c r="J86" s="11">
        <v>0.41</v>
      </c>
      <c r="K86" s="11">
        <v>0.4</v>
      </c>
      <c r="L86" s="11" t="s">
        <v>672</v>
      </c>
      <c r="M86" s="11" t="s">
        <v>672</v>
      </c>
      <c r="N86" s="11" t="s">
        <v>672</v>
      </c>
      <c r="O86" s="11">
        <v>0.3</v>
      </c>
      <c r="P86" s="11">
        <v>0.38323737403386648</v>
      </c>
      <c r="Q86" s="11">
        <v>0.4</v>
      </c>
      <c r="R86" s="11">
        <v>0.36499999999999999</v>
      </c>
      <c r="S86" s="11" t="s">
        <v>672</v>
      </c>
      <c r="T86" s="11" t="s">
        <v>672</v>
      </c>
      <c r="U86" s="11" t="s">
        <v>672</v>
      </c>
      <c r="V86" s="11">
        <v>0.45</v>
      </c>
      <c r="W86" s="11">
        <v>0.43</v>
      </c>
      <c r="X86" s="11">
        <v>0.43</v>
      </c>
      <c r="Y86" s="11">
        <v>0.4</v>
      </c>
      <c r="Z86" s="154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3" t="s">
        <v>265</v>
      </c>
      <c r="C87" s="28"/>
      <c r="D87" s="23">
        <v>1.9663841605003504E-2</v>
      </c>
      <c r="E87" s="23">
        <v>6.0809419444881171E-17</v>
      </c>
      <c r="F87" s="23" t="s">
        <v>672</v>
      </c>
      <c r="G87" s="23">
        <v>4.0824829046386291E-2</v>
      </c>
      <c r="H87" s="23">
        <v>4.0824829046386367E-2</v>
      </c>
      <c r="I87" s="23">
        <v>0</v>
      </c>
      <c r="J87" s="23">
        <v>8.3666002653407356E-3</v>
      </c>
      <c r="K87" s="23">
        <v>4.7609522856952045E-2</v>
      </c>
      <c r="L87" s="23" t="s">
        <v>672</v>
      </c>
      <c r="M87" s="23" t="s">
        <v>672</v>
      </c>
      <c r="N87" s="23" t="s">
        <v>672</v>
      </c>
      <c r="O87" s="23">
        <v>4.0824829046386228E-2</v>
      </c>
      <c r="P87" s="23">
        <v>1.4255171942685567E-2</v>
      </c>
      <c r="Q87" s="23">
        <v>6.0809419444881171E-17</v>
      </c>
      <c r="R87" s="23">
        <v>1.9407902170679534E-2</v>
      </c>
      <c r="S87" s="23" t="s">
        <v>672</v>
      </c>
      <c r="T87" s="23" t="s">
        <v>672</v>
      </c>
      <c r="U87" s="23" t="s">
        <v>672</v>
      </c>
      <c r="V87" s="23">
        <v>1.8618986725025259E-2</v>
      </c>
      <c r="W87" s="23">
        <v>5.4037024344425089E-2</v>
      </c>
      <c r="X87" s="23">
        <v>2.5884358211089562E-2</v>
      </c>
      <c r="Y87" s="23">
        <v>2.8751811537130436E-2</v>
      </c>
      <c r="Z87" s="206"/>
      <c r="AA87" s="207"/>
      <c r="AB87" s="207"/>
      <c r="AC87" s="207"/>
      <c r="AD87" s="207"/>
      <c r="AE87" s="207"/>
      <c r="AF87" s="207"/>
      <c r="AG87" s="207"/>
      <c r="AH87" s="207"/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07"/>
      <c r="AT87" s="207"/>
      <c r="AU87" s="207"/>
      <c r="AV87" s="207"/>
      <c r="AW87" s="207"/>
      <c r="AX87" s="207"/>
      <c r="AY87" s="207"/>
      <c r="AZ87" s="207"/>
      <c r="BA87" s="207"/>
      <c r="BB87" s="207"/>
      <c r="BC87" s="207"/>
      <c r="BD87" s="207"/>
      <c r="BE87" s="207"/>
      <c r="BF87" s="207"/>
      <c r="BG87" s="207"/>
      <c r="BH87" s="207"/>
      <c r="BI87" s="207"/>
      <c r="BJ87" s="207"/>
      <c r="BK87" s="207"/>
      <c r="BL87" s="207"/>
      <c r="BM87" s="56"/>
    </row>
    <row r="88" spans="1:65">
      <c r="A88" s="29"/>
      <c r="B88" s="3" t="s">
        <v>86</v>
      </c>
      <c r="C88" s="28"/>
      <c r="D88" s="13">
        <v>4.7573810334685898E-2</v>
      </c>
      <c r="E88" s="13">
        <v>1.5202354861220294E-16</v>
      </c>
      <c r="F88" s="13" t="s">
        <v>672</v>
      </c>
      <c r="G88" s="13">
        <v>8.4465163544247504E-2</v>
      </c>
      <c r="H88" s="13">
        <v>0.22268088570756198</v>
      </c>
      <c r="I88" s="13">
        <v>0</v>
      </c>
      <c r="J88" s="13">
        <v>2.0506373199364547E-2</v>
      </c>
      <c r="K88" s="13">
        <v>0.1142628548566849</v>
      </c>
      <c r="L88" s="13" t="s">
        <v>672</v>
      </c>
      <c r="M88" s="13" t="s">
        <v>672</v>
      </c>
      <c r="N88" s="13" t="s">
        <v>672</v>
      </c>
      <c r="O88" s="13">
        <v>0.12892051277806177</v>
      </c>
      <c r="P88" s="13">
        <v>3.7074566753682488E-2</v>
      </c>
      <c r="Q88" s="13">
        <v>1.5202354861220294E-16</v>
      </c>
      <c r="R88" s="13">
        <v>5.2691137114967063E-2</v>
      </c>
      <c r="S88" s="13" t="s">
        <v>672</v>
      </c>
      <c r="T88" s="13" t="s">
        <v>672</v>
      </c>
      <c r="U88" s="13" t="s">
        <v>672</v>
      </c>
      <c r="V88" s="13">
        <v>4.1684298638116249E-2</v>
      </c>
      <c r="W88" s="13">
        <v>0.13179762035225631</v>
      </c>
      <c r="X88" s="13">
        <v>5.9504271749631181E-2</v>
      </c>
      <c r="Y88" s="13">
        <v>7.3097825941857042E-2</v>
      </c>
      <c r="Z88" s="154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266</v>
      </c>
      <c r="C89" s="28"/>
      <c r="D89" s="13">
        <v>1.403842767900354E-2</v>
      </c>
      <c r="E89" s="13">
        <v>-1.8672489342899889E-2</v>
      </c>
      <c r="F89" s="13" t="s">
        <v>672</v>
      </c>
      <c r="G89" s="13">
        <v>0.18577074204399602</v>
      </c>
      <c r="H89" s="13">
        <v>-0.55022489094882898</v>
      </c>
      <c r="I89" s="13">
        <v>1.4533187766427504</v>
      </c>
      <c r="J89" s="13">
        <v>9.5406087024230146E-4</v>
      </c>
      <c r="K89" s="13">
        <v>2.2216156934479425E-2</v>
      </c>
      <c r="L89" s="13" t="s">
        <v>672</v>
      </c>
      <c r="M89" s="13" t="s">
        <v>672</v>
      </c>
      <c r="N89" s="13" t="s">
        <v>672</v>
      </c>
      <c r="O89" s="13">
        <v>-0.2231157207297958</v>
      </c>
      <c r="P89" s="13">
        <v>-5.6698862494793167E-2</v>
      </c>
      <c r="Q89" s="13">
        <v>-1.8672489342899889E-2</v>
      </c>
      <c r="R89" s="13">
        <v>-9.6360917269920243E-2</v>
      </c>
      <c r="S89" s="13" t="s">
        <v>672</v>
      </c>
      <c r="T89" s="13" t="s">
        <v>672</v>
      </c>
      <c r="U89" s="13" t="s">
        <v>672</v>
      </c>
      <c r="V89" s="13">
        <v>9.5815720233761947E-2</v>
      </c>
      <c r="W89" s="13">
        <v>5.8606984235276549E-3</v>
      </c>
      <c r="X89" s="13">
        <v>6.7193667839596349E-2</v>
      </c>
      <c r="Y89" s="13">
        <v>-3.5027947853851549E-2</v>
      </c>
      <c r="Z89" s="154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267</v>
      </c>
      <c r="C90" s="46"/>
      <c r="D90" s="44">
        <v>0.15</v>
      </c>
      <c r="E90" s="44" t="s">
        <v>268</v>
      </c>
      <c r="F90" s="44">
        <v>27.61</v>
      </c>
      <c r="G90" s="44" t="s">
        <v>268</v>
      </c>
      <c r="H90" s="44" t="s">
        <v>268</v>
      </c>
      <c r="I90" s="44" t="s">
        <v>268</v>
      </c>
      <c r="J90" s="44">
        <v>0.76</v>
      </c>
      <c r="K90" s="44">
        <v>0.2</v>
      </c>
      <c r="L90" s="44">
        <v>2</v>
      </c>
      <c r="M90" s="44">
        <v>27.61</v>
      </c>
      <c r="N90" s="44">
        <v>2</v>
      </c>
      <c r="O90" s="44" t="s">
        <v>268</v>
      </c>
      <c r="P90" s="44">
        <v>0.23</v>
      </c>
      <c r="Q90" s="44" t="s">
        <v>268</v>
      </c>
      <c r="R90" s="44">
        <v>0.44</v>
      </c>
      <c r="S90" s="44">
        <v>2</v>
      </c>
      <c r="T90" s="44">
        <v>1.29</v>
      </c>
      <c r="U90" s="44">
        <v>2</v>
      </c>
      <c r="V90" s="44">
        <v>0.59</v>
      </c>
      <c r="W90" s="44">
        <v>0.11</v>
      </c>
      <c r="X90" s="44">
        <v>0.44</v>
      </c>
      <c r="Y90" s="44">
        <v>0.11</v>
      </c>
      <c r="Z90" s="154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155" t="s">
        <v>291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BM91" s="55"/>
    </row>
    <row r="92" spans="1:65">
      <c r="BM92" s="55"/>
    </row>
    <row r="93" spans="1:65" ht="15">
      <c r="B93" s="8" t="s">
        <v>476</v>
      </c>
      <c r="BM93" s="27" t="s">
        <v>66</v>
      </c>
    </row>
    <row r="94" spans="1:65" ht="15">
      <c r="A94" s="24" t="s">
        <v>16</v>
      </c>
      <c r="B94" s="18" t="s">
        <v>110</v>
      </c>
      <c r="C94" s="15" t="s">
        <v>111</v>
      </c>
      <c r="D94" s="16" t="s">
        <v>229</v>
      </c>
      <c r="E94" s="17" t="s">
        <v>229</v>
      </c>
      <c r="F94" s="17" t="s">
        <v>229</v>
      </c>
      <c r="G94" s="17" t="s">
        <v>229</v>
      </c>
      <c r="H94" s="17" t="s">
        <v>229</v>
      </c>
      <c r="I94" s="17" t="s">
        <v>229</v>
      </c>
      <c r="J94" s="17" t="s">
        <v>229</v>
      </c>
      <c r="K94" s="17" t="s">
        <v>229</v>
      </c>
      <c r="L94" s="17" t="s">
        <v>229</v>
      </c>
      <c r="M94" s="17" t="s">
        <v>229</v>
      </c>
      <c r="N94" s="17" t="s">
        <v>229</v>
      </c>
      <c r="O94" s="17" t="s">
        <v>229</v>
      </c>
      <c r="P94" s="17" t="s">
        <v>229</v>
      </c>
      <c r="Q94" s="17" t="s">
        <v>229</v>
      </c>
      <c r="R94" s="17" t="s">
        <v>229</v>
      </c>
      <c r="S94" s="17" t="s">
        <v>229</v>
      </c>
      <c r="T94" s="17" t="s">
        <v>229</v>
      </c>
      <c r="U94" s="17" t="s">
        <v>229</v>
      </c>
      <c r="V94" s="17" t="s">
        <v>229</v>
      </c>
      <c r="W94" s="17" t="s">
        <v>229</v>
      </c>
      <c r="X94" s="17" t="s">
        <v>229</v>
      </c>
      <c r="Y94" s="154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230</v>
      </c>
      <c r="C95" s="9" t="s">
        <v>230</v>
      </c>
      <c r="D95" s="152" t="s">
        <v>232</v>
      </c>
      <c r="E95" s="153" t="s">
        <v>233</v>
      </c>
      <c r="F95" s="153" t="s">
        <v>234</v>
      </c>
      <c r="G95" s="153" t="s">
        <v>235</v>
      </c>
      <c r="H95" s="153" t="s">
        <v>236</v>
      </c>
      <c r="I95" s="153" t="s">
        <v>238</v>
      </c>
      <c r="J95" s="153" t="s">
        <v>239</v>
      </c>
      <c r="K95" s="153" t="s">
        <v>241</v>
      </c>
      <c r="L95" s="153" t="s">
        <v>242</v>
      </c>
      <c r="M95" s="153" t="s">
        <v>243</v>
      </c>
      <c r="N95" s="153" t="s">
        <v>244</v>
      </c>
      <c r="O95" s="153" t="s">
        <v>245</v>
      </c>
      <c r="P95" s="153" t="s">
        <v>247</v>
      </c>
      <c r="Q95" s="153" t="s">
        <v>249</v>
      </c>
      <c r="R95" s="153" t="s">
        <v>250</v>
      </c>
      <c r="S95" s="153" t="s">
        <v>251</v>
      </c>
      <c r="T95" s="153" t="s">
        <v>253</v>
      </c>
      <c r="U95" s="153" t="s">
        <v>254</v>
      </c>
      <c r="V95" s="153" t="s">
        <v>255</v>
      </c>
      <c r="W95" s="153" t="s">
        <v>256</v>
      </c>
      <c r="X95" s="153" t="s">
        <v>257</v>
      </c>
      <c r="Y95" s="154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285</v>
      </c>
      <c r="E96" s="11" t="s">
        <v>286</v>
      </c>
      <c r="F96" s="11" t="s">
        <v>114</v>
      </c>
      <c r="G96" s="11" t="s">
        <v>285</v>
      </c>
      <c r="H96" s="11" t="s">
        <v>286</v>
      </c>
      <c r="I96" s="11" t="s">
        <v>285</v>
      </c>
      <c r="J96" s="11" t="s">
        <v>286</v>
      </c>
      <c r="K96" s="11" t="s">
        <v>286</v>
      </c>
      <c r="L96" s="11" t="s">
        <v>114</v>
      </c>
      <c r="M96" s="11" t="s">
        <v>114</v>
      </c>
      <c r="N96" s="11" t="s">
        <v>286</v>
      </c>
      <c r="O96" s="11" t="s">
        <v>285</v>
      </c>
      <c r="P96" s="11" t="s">
        <v>286</v>
      </c>
      <c r="Q96" s="11" t="s">
        <v>285</v>
      </c>
      <c r="R96" s="11" t="s">
        <v>286</v>
      </c>
      <c r="S96" s="11" t="s">
        <v>285</v>
      </c>
      <c r="T96" s="11" t="s">
        <v>114</v>
      </c>
      <c r="U96" s="11" t="s">
        <v>286</v>
      </c>
      <c r="V96" s="11" t="s">
        <v>285</v>
      </c>
      <c r="W96" s="11" t="s">
        <v>285</v>
      </c>
      <c r="X96" s="11" t="s">
        <v>285</v>
      </c>
      <c r="Y96" s="154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154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03">
        <v>0.05</v>
      </c>
      <c r="E98" s="205" t="s">
        <v>104</v>
      </c>
      <c r="F98" s="205" t="s">
        <v>103</v>
      </c>
      <c r="G98" s="205">
        <v>0.09</v>
      </c>
      <c r="H98" s="205">
        <v>0.33</v>
      </c>
      <c r="I98" s="205">
        <v>0.1</v>
      </c>
      <c r="J98" s="203">
        <v>0.04</v>
      </c>
      <c r="K98" s="203">
        <v>0.06</v>
      </c>
      <c r="L98" s="203">
        <v>0.05</v>
      </c>
      <c r="M98" s="205" t="s">
        <v>103</v>
      </c>
      <c r="N98" s="205" t="s">
        <v>288</v>
      </c>
      <c r="O98" s="203">
        <v>0.04</v>
      </c>
      <c r="P98" s="203">
        <v>0.04</v>
      </c>
      <c r="Q98" s="203">
        <v>0.03</v>
      </c>
      <c r="R98" s="203">
        <v>0.05</v>
      </c>
      <c r="S98" s="203">
        <v>0.04</v>
      </c>
      <c r="T98" s="205">
        <v>20</v>
      </c>
      <c r="U98" s="205">
        <v>0.01</v>
      </c>
      <c r="V98" s="203">
        <v>0.04</v>
      </c>
      <c r="W98" s="203">
        <v>0.06</v>
      </c>
      <c r="X98" s="203">
        <v>0.04</v>
      </c>
      <c r="Y98" s="206"/>
      <c r="Z98" s="207"/>
      <c r="AA98" s="207"/>
      <c r="AB98" s="207"/>
      <c r="AC98" s="207"/>
      <c r="AD98" s="207"/>
      <c r="AE98" s="207"/>
      <c r="AF98" s="207"/>
      <c r="AG98" s="207"/>
      <c r="AH98" s="207"/>
      <c r="AI98" s="207"/>
      <c r="AJ98" s="207"/>
      <c r="AK98" s="207"/>
      <c r="AL98" s="207"/>
      <c r="AM98" s="207"/>
      <c r="AN98" s="207"/>
      <c r="AO98" s="207"/>
      <c r="AP98" s="207"/>
      <c r="AQ98" s="207"/>
      <c r="AR98" s="207"/>
      <c r="AS98" s="207"/>
      <c r="AT98" s="207"/>
      <c r="AU98" s="207"/>
      <c r="AV98" s="207"/>
      <c r="AW98" s="207"/>
      <c r="AX98" s="207"/>
      <c r="AY98" s="207"/>
      <c r="AZ98" s="207"/>
      <c r="BA98" s="207"/>
      <c r="BB98" s="207"/>
      <c r="BC98" s="207"/>
      <c r="BD98" s="207"/>
      <c r="BE98" s="207"/>
      <c r="BF98" s="207"/>
      <c r="BG98" s="207"/>
      <c r="BH98" s="207"/>
      <c r="BI98" s="207"/>
      <c r="BJ98" s="207"/>
      <c r="BK98" s="207"/>
      <c r="BL98" s="207"/>
      <c r="BM98" s="208">
        <v>1</v>
      </c>
    </row>
    <row r="99" spans="1:65">
      <c r="A99" s="29"/>
      <c r="B99" s="19">
        <v>1</v>
      </c>
      <c r="C99" s="9">
        <v>2</v>
      </c>
      <c r="D99" s="23">
        <v>0.05</v>
      </c>
      <c r="E99" s="211" t="s">
        <v>104</v>
      </c>
      <c r="F99" s="211" t="s">
        <v>103</v>
      </c>
      <c r="G99" s="211">
        <v>0.09</v>
      </c>
      <c r="H99" s="211">
        <v>0.26</v>
      </c>
      <c r="I99" s="211">
        <v>0.2</v>
      </c>
      <c r="J99" s="211" t="s">
        <v>105</v>
      </c>
      <c r="K99" s="23">
        <v>0.06</v>
      </c>
      <c r="L99" s="23">
        <v>0.05</v>
      </c>
      <c r="M99" s="211" t="s">
        <v>103</v>
      </c>
      <c r="N99" s="211" t="s">
        <v>288</v>
      </c>
      <c r="O99" s="23">
        <v>0.04</v>
      </c>
      <c r="P99" s="211" t="s">
        <v>292</v>
      </c>
      <c r="Q99" s="23">
        <v>0.04</v>
      </c>
      <c r="R99" s="211" t="s">
        <v>288</v>
      </c>
      <c r="S99" s="23">
        <v>0.04</v>
      </c>
      <c r="T99" s="211">
        <v>15</v>
      </c>
      <c r="U99" s="211">
        <v>0.01</v>
      </c>
      <c r="V99" s="23">
        <v>0.04</v>
      </c>
      <c r="W99" s="23">
        <v>0.05</v>
      </c>
      <c r="X99" s="23">
        <v>0.04</v>
      </c>
      <c r="Y99" s="206"/>
      <c r="Z99" s="207"/>
      <c r="AA99" s="207"/>
      <c r="AB99" s="207"/>
      <c r="AC99" s="207"/>
      <c r="AD99" s="207"/>
      <c r="AE99" s="207"/>
      <c r="AF99" s="207"/>
      <c r="AG99" s="207"/>
      <c r="AH99" s="207"/>
      <c r="AI99" s="207"/>
      <c r="AJ99" s="207"/>
      <c r="AK99" s="207"/>
      <c r="AL99" s="207"/>
      <c r="AM99" s="207"/>
      <c r="AN99" s="207"/>
      <c r="AO99" s="207"/>
      <c r="AP99" s="207"/>
      <c r="AQ99" s="207"/>
      <c r="AR99" s="207"/>
      <c r="AS99" s="207"/>
      <c r="AT99" s="207"/>
      <c r="AU99" s="207"/>
      <c r="AV99" s="207"/>
      <c r="AW99" s="207"/>
      <c r="AX99" s="207"/>
      <c r="AY99" s="207"/>
      <c r="AZ99" s="207"/>
      <c r="BA99" s="207"/>
      <c r="BB99" s="207"/>
      <c r="BC99" s="207"/>
      <c r="BD99" s="207"/>
      <c r="BE99" s="207"/>
      <c r="BF99" s="207"/>
      <c r="BG99" s="207"/>
      <c r="BH99" s="207"/>
      <c r="BI99" s="207"/>
      <c r="BJ99" s="207"/>
      <c r="BK99" s="207"/>
      <c r="BL99" s="207"/>
      <c r="BM99" s="208">
        <v>22</v>
      </c>
    </row>
    <row r="100" spans="1:65">
      <c r="A100" s="29"/>
      <c r="B100" s="19">
        <v>1</v>
      </c>
      <c r="C100" s="9">
        <v>3</v>
      </c>
      <c r="D100" s="23">
        <v>0.05</v>
      </c>
      <c r="E100" s="211" t="s">
        <v>104</v>
      </c>
      <c r="F100" s="211" t="s">
        <v>103</v>
      </c>
      <c r="G100" s="211">
        <v>0.06</v>
      </c>
      <c r="H100" s="211">
        <v>0.27</v>
      </c>
      <c r="I100" s="211" t="s">
        <v>104</v>
      </c>
      <c r="J100" s="23">
        <v>0.04</v>
      </c>
      <c r="K100" s="23">
        <v>0.06</v>
      </c>
      <c r="L100" s="23">
        <v>0.05</v>
      </c>
      <c r="M100" s="211" t="s">
        <v>103</v>
      </c>
      <c r="N100" s="211" t="s">
        <v>288</v>
      </c>
      <c r="O100" s="23">
        <v>0.04</v>
      </c>
      <c r="P100" s="211" t="s">
        <v>292</v>
      </c>
      <c r="Q100" s="23">
        <v>0.04</v>
      </c>
      <c r="R100" s="211" t="s">
        <v>288</v>
      </c>
      <c r="S100" s="23">
        <v>0.04</v>
      </c>
      <c r="T100" s="211">
        <v>17</v>
      </c>
      <c r="U100" s="211">
        <v>0.01</v>
      </c>
      <c r="V100" s="23">
        <v>0.04</v>
      </c>
      <c r="W100" s="23">
        <v>0.05</v>
      </c>
      <c r="X100" s="23">
        <v>0.04</v>
      </c>
      <c r="Y100" s="206"/>
      <c r="Z100" s="207"/>
      <c r="AA100" s="207"/>
      <c r="AB100" s="207"/>
      <c r="AC100" s="207"/>
      <c r="AD100" s="207"/>
      <c r="AE100" s="207"/>
      <c r="AF100" s="207"/>
      <c r="AG100" s="207"/>
      <c r="AH100" s="207"/>
      <c r="AI100" s="207"/>
      <c r="AJ100" s="207"/>
      <c r="AK100" s="207"/>
      <c r="AL100" s="207"/>
      <c r="AM100" s="207"/>
      <c r="AN100" s="207"/>
      <c r="AO100" s="207"/>
      <c r="AP100" s="207"/>
      <c r="AQ100" s="207"/>
      <c r="AR100" s="207"/>
      <c r="AS100" s="207"/>
      <c r="AT100" s="207"/>
      <c r="AU100" s="207"/>
      <c r="AV100" s="207"/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7"/>
      <c r="BG100" s="207"/>
      <c r="BH100" s="207"/>
      <c r="BI100" s="207"/>
      <c r="BJ100" s="207"/>
      <c r="BK100" s="207"/>
      <c r="BL100" s="207"/>
      <c r="BM100" s="208">
        <v>16</v>
      </c>
    </row>
    <row r="101" spans="1:65">
      <c r="A101" s="29"/>
      <c r="B101" s="19">
        <v>1</v>
      </c>
      <c r="C101" s="9">
        <v>4</v>
      </c>
      <c r="D101" s="23">
        <v>0.05</v>
      </c>
      <c r="E101" s="211" t="s">
        <v>104</v>
      </c>
      <c r="F101" s="211" t="s">
        <v>103</v>
      </c>
      <c r="G101" s="211">
        <v>7.0000000000000007E-2</v>
      </c>
      <c r="H101" s="211">
        <v>0.26</v>
      </c>
      <c r="I101" s="211" t="s">
        <v>104</v>
      </c>
      <c r="J101" s="23">
        <v>0.04</v>
      </c>
      <c r="K101" s="23">
        <v>7.0000000000000007E-2</v>
      </c>
      <c r="L101" s="23">
        <v>0.06</v>
      </c>
      <c r="M101" s="211" t="s">
        <v>103</v>
      </c>
      <c r="N101" s="211" t="s">
        <v>288</v>
      </c>
      <c r="O101" s="23">
        <v>0.04</v>
      </c>
      <c r="P101" s="211" t="s">
        <v>292</v>
      </c>
      <c r="Q101" s="23">
        <v>0.04</v>
      </c>
      <c r="R101" s="23">
        <v>0.05</v>
      </c>
      <c r="S101" s="23">
        <v>0.04</v>
      </c>
      <c r="T101" s="211">
        <v>18</v>
      </c>
      <c r="U101" s="211">
        <v>0.01</v>
      </c>
      <c r="V101" s="23">
        <v>0.04</v>
      </c>
      <c r="W101" s="23">
        <v>0.05</v>
      </c>
      <c r="X101" s="23">
        <v>0.04</v>
      </c>
      <c r="Y101" s="206"/>
      <c r="Z101" s="207"/>
      <c r="AA101" s="207"/>
      <c r="AB101" s="207"/>
      <c r="AC101" s="207"/>
      <c r="AD101" s="207"/>
      <c r="AE101" s="207"/>
      <c r="AF101" s="207"/>
      <c r="AG101" s="207"/>
      <c r="AH101" s="207"/>
      <c r="AI101" s="207"/>
      <c r="AJ101" s="207"/>
      <c r="AK101" s="207"/>
      <c r="AL101" s="207"/>
      <c r="AM101" s="207"/>
      <c r="AN101" s="207"/>
      <c r="AO101" s="207"/>
      <c r="AP101" s="207"/>
      <c r="AQ101" s="207"/>
      <c r="AR101" s="207"/>
      <c r="AS101" s="207"/>
      <c r="AT101" s="207"/>
      <c r="AU101" s="207"/>
      <c r="AV101" s="207"/>
      <c r="AW101" s="207"/>
      <c r="AX101" s="207"/>
      <c r="AY101" s="207"/>
      <c r="AZ101" s="207"/>
      <c r="BA101" s="207"/>
      <c r="BB101" s="207"/>
      <c r="BC101" s="207"/>
      <c r="BD101" s="207"/>
      <c r="BE101" s="207"/>
      <c r="BF101" s="207"/>
      <c r="BG101" s="207"/>
      <c r="BH101" s="207"/>
      <c r="BI101" s="207"/>
      <c r="BJ101" s="207"/>
      <c r="BK101" s="207"/>
      <c r="BL101" s="207"/>
      <c r="BM101" s="208">
        <v>4.5527777777777778E-2</v>
      </c>
    </row>
    <row r="102" spans="1:65">
      <c r="A102" s="29"/>
      <c r="B102" s="19">
        <v>1</v>
      </c>
      <c r="C102" s="9">
        <v>5</v>
      </c>
      <c r="D102" s="23">
        <v>0.05</v>
      </c>
      <c r="E102" s="211" t="s">
        <v>104</v>
      </c>
      <c r="F102" s="211" t="s">
        <v>103</v>
      </c>
      <c r="G102" s="211">
        <v>0.05</v>
      </c>
      <c r="H102" s="211">
        <v>0.27</v>
      </c>
      <c r="I102" s="211">
        <v>0.1</v>
      </c>
      <c r="J102" s="23">
        <v>0.04</v>
      </c>
      <c r="K102" s="23">
        <v>0.06</v>
      </c>
      <c r="L102" s="23">
        <v>0.05</v>
      </c>
      <c r="M102" s="211" t="s">
        <v>103</v>
      </c>
      <c r="N102" s="211" t="s">
        <v>288</v>
      </c>
      <c r="O102" s="23">
        <v>0.04</v>
      </c>
      <c r="P102" s="211" t="s">
        <v>292</v>
      </c>
      <c r="Q102" s="210">
        <v>0.09</v>
      </c>
      <c r="R102" s="211" t="s">
        <v>288</v>
      </c>
      <c r="S102" s="23">
        <v>0.04</v>
      </c>
      <c r="T102" s="211">
        <v>19</v>
      </c>
      <c r="U102" s="211">
        <v>0.01</v>
      </c>
      <c r="V102" s="23">
        <v>0.04</v>
      </c>
      <c r="W102" s="23">
        <v>0.05</v>
      </c>
      <c r="X102" s="23">
        <v>0.04</v>
      </c>
      <c r="Y102" s="206"/>
      <c r="Z102" s="207"/>
      <c r="AA102" s="207"/>
      <c r="AB102" s="207"/>
      <c r="AC102" s="207"/>
      <c r="AD102" s="207"/>
      <c r="AE102" s="207"/>
      <c r="AF102" s="207"/>
      <c r="AG102" s="207"/>
      <c r="AH102" s="207"/>
      <c r="AI102" s="207"/>
      <c r="AJ102" s="207"/>
      <c r="AK102" s="207"/>
      <c r="AL102" s="207"/>
      <c r="AM102" s="207"/>
      <c r="AN102" s="207"/>
      <c r="AO102" s="207"/>
      <c r="AP102" s="207"/>
      <c r="AQ102" s="207"/>
      <c r="AR102" s="207"/>
      <c r="AS102" s="207"/>
      <c r="AT102" s="207"/>
      <c r="AU102" s="207"/>
      <c r="AV102" s="207"/>
      <c r="AW102" s="207"/>
      <c r="AX102" s="207"/>
      <c r="AY102" s="207"/>
      <c r="AZ102" s="207"/>
      <c r="BA102" s="207"/>
      <c r="BB102" s="207"/>
      <c r="BC102" s="207"/>
      <c r="BD102" s="207"/>
      <c r="BE102" s="207"/>
      <c r="BF102" s="207"/>
      <c r="BG102" s="207"/>
      <c r="BH102" s="207"/>
      <c r="BI102" s="207"/>
      <c r="BJ102" s="207"/>
      <c r="BK102" s="207"/>
      <c r="BL102" s="207"/>
      <c r="BM102" s="208">
        <v>20</v>
      </c>
    </row>
    <row r="103" spans="1:65">
      <c r="A103" s="29"/>
      <c r="B103" s="19">
        <v>1</v>
      </c>
      <c r="C103" s="9">
        <v>6</v>
      </c>
      <c r="D103" s="23">
        <v>0.05</v>
      </c>
      <c r="E103" s="211" t="s">
        <v>104</v>
      </c>
      <c r="F103" s="211" t="s">
        <v>103</v>
      </c>
      <c r="G103" s="211">
        <v>0.06</v>
      </c>
      <c r="H103" s="211">
        <v>0.22</v>
      </c>
      <c r="I103" s="211" t="s">
        <v>104</v>
      </c>
      <c r="J103" s="23">
        <v>0.04</v>
      </c>
      <c r="K103" s="23">
        <v>7.0000000000000007E-2</v>
      </c>
      <c r="L103" s="23">
        <v>0.06</v>
      </c>
      <c r="M103" s="211" t="s">
        <v>103</v>
      </c>
      <c r="N103" s="211" t="s">
        <v>288</v>
      </c>
      <c r="O103" s="23">
        <v>0.04</v>
      </c>
      <c r="P103" s="211" t="s">
        <v>292</v>
      </c>
      <c r="Q103" s="23">
        <v>0.04</v>
      </c>
      <c r="R103" s="23">
        <v>0.05</v>
      </c>
      <c r="S103" s="23">
        <v>0.04</v>
      </c>
      <c r="T103" s="211">
        <v>16</v>
      </c>
      <c r="U103" s="211">
        <v>0.01</v>
      </c>
      <c r="V103" s="23">
        <v>0.04</v>
      </c>
      <c r="W103" s="23">
        <v>0.05</v>
      </c>
      <c r="X103" s="23">
        <v>0.04</v>
      </c>
      <c r="Y103" s="206"/>
      <c r="Z103" s="207"/>
      <c r="AA103" s="207"/>
      <c r="AB103" s="207"/>
      <c r="AC103" s="207"/>
      <c r="AD103" s="207"/>
      <c r="AE103" s="207"/>
      <c r="AF103" s="207"/>
      <c r="AG103" s="207"/>
      <c r="AH103" s="207"/>
      <c r="AI103" s="207"/>
      <c r="AJ103" s="207"/>
      <c r="AK103" s="207"/>
      <c r="AL103" s="207"/>
      <c r="AM103" s="207"/>
      <c r="AN103" s="207"/>
      <c r="AO103" s="207"/>
      <c r="AP103" s="207"/>
      <c r="AQ103" s="207"/>
      <c r="AR103" s="207"/>
      <c r="AS103" s="207"/>
      <c r="AT103" s="207"/>
      <c r="AU103" s="207"/>
      <c r="AV103" s="207"/>
      <c r="AW103" s="207"/>
      <c r="AX103" s="207"/>
      <c r="AY103" s="207"/>
      <c r="AZ103" s="207"/>
      <c r="BA103" s="207"/>
      <c r="BB103" s="207"/>
      <c r="BC103" s="207"/>
      <c r="BD103" s="207"/>
      <c r="BE103" s="207"/>
      <c r="BF103" s="207"/>
      <c r="BG103" s="207"/>
      <c r="BH103" s="207"/>
      <c r="BI103" s="207"/>
      <c r="BJ103" s="207"/>
      <c r="BK103" s="207"/>
      <c r="BL103" s="207"/>
      <c r="BM103" s="56"/>
    </row>
    <row r="104" spans="1:65">
      <c r="A104" s="29"/>
      <c r="B104" s="20" t="s">
        <v>263</v>
      </c>
      <c r="C104" s="12"/>
      <c r="D104" s="212">
        <v>4.9999999999999996E-2</v>
      </c>
      <c r="E104" s="212" t="s">
        <v>672</v>
      </c>
      <c r="F104" s="212" t="s">
        <v>672</v>
      </c>
      <c r="G104" s="212">
        <v>6.9999999999999993E-2</v>
      </c>
      <c r="H104" s="212">
        <v>0.26833333333333337</v>
      </c>
      <c r="I104" s="212">
        <v>0.13333333333333333</v>
      </c>
      <c r="J104" s="212">
        <v>0.04</v>
      </c>
      <c r="K104" s="212">
        <v>6.3333333333333339E-2</v>
      </c>
      <c r="L104" s="212">
        <v>5.3333333333333337E-2</v>
      </c>
      <c r="M104" s="212" t="s">
        <v>672</v>
      </c>
      <c r="N104" s="212" t="s">
        <v>672</v>
      </c>
      <c r="O104" s="212">
        <v>0.04</v>
      </c>
      <c r="P104" s="212">
        <v>0.04</v>
      </c>
      <c r="Q104" s="212">
        <v>4.6666666666666669E-2</v>
      </c>
      <c r="R104" s="212">
        <v>5.000000000000001E-2</v>
      </c>
      <c r="S104" s="212">
        <v>0.04</v>
      </c>
      <c r="T104" s="212">
        <v>17.5</v>
      </c>
      <c r="U104" s="212">
        <v>0.01</v>
      </c>
      <c r="V104" s="212">
        <v>0.04</v>
      </c>
      <c r="W104" s="212">
        <v>5.1666666666666666E-2</v>
      </c>
      <c r="X104" s="212">
        <v>0.04</v>
      </c>
      <c r="Y104" s="206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07"/>
      <c r="AT104" s="207"/>
      <c r="AU104" s="207"/>
      <c r="AV104" s="207"/>
      <c r="AW104" s="207"/>
      <c r="AX104" s="207"/>
      <c r="AY104" s="207"/>
      <c r="AZ104" s="207"/>
      <c r="BA104" s="207"/>
      <c r="BB104" s="207"/>
      <c r="BC104" s="207"/>
      <c r="BD104" s="207"/>
      <c r="BE104" s="207"/>
      <c r="BF104" s="207"/>
      <c r="BG104" s="207"/>
      <c r="BH104" s="207"/>
      <c r="BI104" s="207"/>
      <c r="BJ104" s="207"/>
      <c r="BK104" s="207"/>
      <c r="BL104" s="207"/>
      <c r="BM104" s="56"/>
    </row>
    <row r="105" spans="1:65">
      <c r="A105" s="29"/>
      <c r="B105" s="3" t="s">
        <v>264</v>
      </c>
      <c r="C105" s="28"/>
      <c r="D105" s="23">
        <v>0.05</v>
      </c>
      <c r="E105" s="23" t="s">
        <v>672</v>
      </c>
      <c r="F105" s="23" t="s">
        <v>672</v>
      </c>
      <c r="G105" s="23">
        <v>6.5000000000000002E-2</v>
      </c>
      <c r="H105" s="23">
        <v>0.26500000000000001</v>
      </c>
      <c r="I105" s="23">
        <v>0.1</v>
      </c>
      <c r="J105" s="23">
        <v>0.04</v>
      </c>
      <c r="K105" s="23">
        <v>0.06</v>
      </c>
      <c r="L105" s="23">
        <v>0.05</v>
      </c>
      <c r="M105" s="23" t="s">
        <v>672</v>
      </c>
      <c r="N105" s="23" t="s">
        <v>672</v>
      </c>
      <c r="O105" s="23">
        <v>0.04</v>
      </c>
      <c r="P105" s="23">
        <v>0.04</v>
      </c>
      <c r="Q105" s="23">
        <v>0.04</v>
      </c>
      <c r="R105" s="23">
        <v>0.05</v>
      </c>
      <c r="S105" s="23">
        <v>0.04</v>
      </c>
      <c r="T105" s="23">
        <v>17.5</v>
      </c>
      <c r="U105" s="23">
        <v>0.01</v>
      </c>
      <c r="V105" s="23">
        <v>0.04</v>
      </c>
      <c r="W105" s="23">
        <v>0.05</v>
      </c>
      <c r="X105" s="23">
        <v>0.04</v>
      </c>
      <c r="Y105" s="206"/>
      <c r="Z105" s="207"/>
      <c r="AA105" s="207"/>
      <c r="AB105" s="207"/>
      <c r="AC105" s="207"/>
      <c r="AD105" s="207"/>
      <c r="AE105" s="207"/>
      <c r="AF105" s="207"/>
      <c r="AG105" s="207"/>
      <c r="AH105" s="207"/>
      <c r="AI105" s="207"/>
      <c r="AJ105" s="207"/>
      <c r="AK105" s="207"/>
      <c r="AL105" s="207"/>
      <c r="AM105" s="207"/>
      <c r="AN105" s="207"/>
      <c r="AO105" s="207"/>
      <c r="AP105" s="207"/>
      <c r="AQ105" s="207"/>
      <c r="AR105" s="207"/>
      <c r="AS105" s="207"/>
      <c r="AT105" s="207"/>
      <c r="AU105" s="207"/>
      <c r="AV105" s="207"/>
      <c r="AW105" s="207"/>
      <c r="AX105" s="207"/>
      <c r="AY105" s="207"/>
      <c r="AZ105" s="207"/>
      <c r="BA105" s="207"/>
      <c r="BB105" s="207"/>
      <c r="BC105" s="207"/>
      <c r="BD105" s="207"/>
      <c r="BE105" s="207"/>
      <c r="BF105" s="207"/>
      <c r="BG105" s="207"/>
      <c r="BH105" s="207"/>
      <c r="BI105" s="207"/>
      <c r="BJ105" s="207"/>
      <c r="BK105" s="207"/>
      <c r="BL105" s="207"/>
      <c r="BM105" s="56"/>
    </row>
    <row r="106" spans="1:65">
      <c r="A106" s="29"/>
      <c r="B106" s="3" t="s">
        <v>265</v>
      </c>
      <c r="C106" s="28"/>
      <c r="D106" s="23">
        <v>7.6011774306101464E-18</v>
      </c>
      <c r="E106" s="23" t="s">
        <v>672</v>
      </c>
      <c r="F106" s="23" t="s">
        <v>672</v>
      </c>
      <c r="G106" s="23">
        <v>1.6733200530681544E-2</v>
      </c>
      <c r="H106" s="23">
        <v>3.5449494589721041E-2</v>
      </c>
      <c r="I106" s="23">
        <v>5.7735026918962581E-2</v>
      </c>
      <c r="J106" s="23">
        <v>0</v>
      </c>
      <c r="K106" s="23">
        <v>5.1639777949432268E-3</v>
      </c>
      <c r="L106" s="23">
        <v>5.1639777949432199E-3</v>
      </c>
      <c r="M106" s="23" t="s">
        <v>672</v>
      </c>
      <c r="N106" s="23" t="s">
        <v>672</v>
      </c>
      <c r="O106" s="23">
        <v>0</v>
      </c>
      <c r="P106" s="23" t="s">
        <v>672</v>
      </c>
      <c r="Q106" s="23">
        <v>2.1602468994692859E-2</v>
      </c>
      <c r="R106" s="23">
        <v>8.4983747219407389E-18</v>
      </c>
      <c r="S106" s="23">
        <v>0</v>
      </c>
      <c r="T106" s="23">
        <v>1.8708286933869707</v>
      </c>
      <c r="U106" s="23">
        <v>0</v>
      </c>
      <c r="V106" s="23">
        <v>0</v>
      </c>
      <c r="W106" s="23">
        <v>4.0824829046386272E-3</v>
      </c>
      <c r="X106" s="23">
        <v>0</v>
      </c>
      <c r="Y106" s="206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207"/>
      <c r="AR106" s="207"/>
      <c r="AS106" s="207"/>
      <c r="AT106" s="207"/>
      <c r="AU106" s="207"/>
      <c r="AV106" s="207"/>
      <c r="AW106" s="207"/>
      <c r="AX106" s="207"/>
      <c r="AY106" s="207"/>
      <c r="AZ106" s="207"/>
      <c r="BA106" s="207"/>
      <c r="BB106" s="207"/>
      <c r="BC106" s="207"/>
      <c r="BD106" s="207"/>
      <c r="BE106" s="207"/>
      <c r="BF106" s="207"/>
      <c r="BG106" s="207"/>
      <c r="BH106" s="207"/>
      <c r="BI106" s="207"/>
      <c r="BJ106" s="207"/>
      <c r="BK106" s="207"/>
      <c r="BL106" s="207"/>
      <c r="BM106" s="56"/>
    </row>
    <row r="107" spans="1:65">
      <c r="A107" s="29"/>
      <c r="B107" s="3" t="s">
        <v>86</v>
      </c>
      <c r="C107" s="28"/>
      <c r="D107" s="13">
        <v>1.5202354861220294E-16</v>
      </c>
      <c r="E107" s="13" t="s">
        <v>672</v>
      </c>
      <c r="F107" s="13" t="s">
        <v>672</v>
      </c>
      <c r="G107" s="13">
        <v>0.23904572186687922</v>
      </c>
      <c r="H107" s="13">
        <v>0.13210991772566846</v>
      </c>
      <c r="I107" s="13">
        <v>0.43301270189221935</v>
      </c>
      <c r="J107" s="13">
        <v>0</v>
      </c>
      <c r="K107" s="13">
        <v>8.1536491499103581E-2</v>
      </c>
      <c r="L107" s="13">
        <v>9.682458365518537E-2</v>
      </c>
      <c r="M107" s="13" t="s">
        <v>672</v>
      </c>
      <c r="N107" s="13" t="s">
        <v>672</v>
      </c>
      <c r="O107" s="13">
        <v>0</v>
      </c>
      <c r="P107" s="13" t="s">
        <v>672</v>
      </c>
      <c r="Q107" s="13">
        <v>0.46291004988627554</v>
      </c>
      <c r="R107" s="13">
        <v>1.6996749443881474E-16</v>
      </c>
      <c r="S107" s="13">
        <v>0</v>
      </c>
      <c r="T107" s="13">
        <v>0.10690449676496976</v>
      </c>
      <c r="U107" s="13">
        <v>0</v>
      </c>
      <c r="V107" s="13">
        <v>0</v>
      </c>
      <c r="W107" s="13">
        <v>7.9015798154296005E-2</v>
      </c>
      <c r="X107" s="13">
        <v>0</v>
      </c>
      <c r="Y107" s="154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3" t="s">
        <v>266</v>
      </c>
      <c r="C108" s="28"/>
      <c r="D108" s="13">
        <v>9.8230628431970723E-2</v>
      </c>
      <c r="E108" s="13" t="s">
        <v>672</v>
      </c>
      <c r="F108" s="13" t="s">
        <v>672</v>
      </c>
      <c r="G108" s="13">
        <v>0.53752287980475888</v>
      </c>
      <c r="H108" s="13">
        <v>4.8938377059182434</v>
      </c>
      <c r="I108" s="13">
        <v>1.9286150091519216</v>
      </c>
      <c r="J108" s="13">
        <v>-0.12141549725442347</v>
      </c>
      <c r="K108" s="13">
        <v>0.39109212934716298</v>
      </c>
      <c r="L108" s="13">
        <v>0.17144600366076879</v>
      </c>
      <c r="M108" s="13" t="s">
        <v>672</v>
      </c>
      <c r="N108" s="13" t="s">
        <v>672</v>
      </c>
      <c r="O108" s="13">
        <v>-0.12141549725442347</v>
      </c>
      <c r="P108" s="13">
        <v>-0.12141549725442347</v>
      </c>
      <c r="Q108" s="13">
        <v>2.501525320317266E-2</v>
      </c>
      <c r="R108" s="13">
        <v>9.8230628431970946E-2</v>
      </c>
      <c r="S108" s="13">
        <v>-0.12141549725442347</v>
      </c>
      <c r="T108" s="13">
        <v>383.38071995118975</v>
      </c>
      <c r="U108" s="13">
        <v>-0.78035387431360581</v>
      </c>
      <c r="V108" s="13">
        <v>-0.12141549725442347</v>
      </c>
      <c r="W108" s="13">
        <v>0.13483831604636975</v>
      </c>
      <c r="X108" s="13">
        <v>-0.12141549725442347</v>
      </c>
      <c r="Y108" s="154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29"/>
      <c r="B109" s="45" t="s">
        <v>267</v>
      </c>
      <c r="C109" s="46"/>
      <c r="D109" s="44">
        <v>0.09</v>
      </c>
      <c r="E109" s="44">
        <v>0.09</v>
      </c>
      <c r="F109" s="44">
        <v>132.25</v>
      </c>
      <c r="G109" s="44">
        <v>1.17</v>
      </c>
      <c r="H109" s="44">
        <v>11.87</v>
      </c>
      <c r="I109" s="44">
        <v>2.34</v>
      </c>
      <c r="J109" s="44">
        <v>0.76</v>
      </c>
      <c r="K109" s="44">
        <v>0.81</v>
      </c>
      <c r="L109" s="44">
        <v>0.27</v>
      </c>
      <c r="M109" s="44">
        <v>132.25</v>
      </c>
      <c r="N109" s="44">
        <v>1.26</v>
      </c>
      <c r="O109" s="44">
        <v>0.45</v>
      </c>
      <c r="P109" s="44">
        <v>1.35</v>
      </c>
      <c r="Q109" s="44">
        <v>0.09</v>
      </c>
      <c r="R109" s="44">
        <v>0.57999999999999996</v>
      </c>
      <c r="S109" s="44">
        <v>0.45</v>
      </c>
      <c r="T109" s="44" t="s">
        <v>268</v>
      </c>
      <c r="U109" s="44">
        <v>2.0699999999999998</v>
      </c>
      <c r="V109" s="44">
        <v>0.45</v>
      </c>
      <c r="W109" s="44">
        <v>0.18</v>
      </c>
      <c r="X109" s="44">
        <v>0.45</v>
      </c>
      <c r="Y109" s="154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0" t="s">
        <v>293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BM110" s="55"/>
    </row>
    <row r="111" spans="1:65">
      <c r="BM111" s="55"/>
    </row>
    <row r="112" spans="1:65" ht="15">
      <c r="B112" s="8" t="s">
        <v>477</v>
      </c>
      <c r="BM112" s="27" t="s">
        <v>66</v>
      </c>
    </row>
    <row r="113" spans="1:65" ht="15">
      <c r="A113" s="24" t="s">
        <v>50</v>
      </c>
      <c r="B113" s="18" t="s">
        <v>110</v>
      </c>
      <c r="C113" s="15" t="s">
        <v>111</v>
      </c>
      <c r="D113" s="16" t="s">
        <v>229</v>
      </c>
      <c r="E113" s="17" t="s">
        <v>229</v>
      </c>
      <c r="F113" s="17" t="s">
        <v>229</v>
      </c>
      <c r="G113" s="17" t="s">
        <v>229</v>
      </c>
      <c r="H113" s="17" t="s">
        <v>229</v>
      </c>
      <c r="I113" s="17" t="s">
        <v>229</v>
      </c>
      <c r="J113" s="17" t="s">
        <v>229</v>
      </c>
      <c r="K113" s="17" t="s">
        <v>229</v>
      </c>
      <c r="L113" s="17" t="s">
        <v>229</v>
      </c>
      <c r="M113" s="17" t="s">
        <v>229</v>
      </c>
      <c r="N113" s="17" t="s">
        <v>229</v>
      </c>
      <c r="O113" s="17" t="s">
        <v>229</v>
      </c>
      <c r="P113" s="17" t="s">
        <v>229</v>
      </c>
      <c r="Q113" s="17" t="s">
        <v>229</v>
      </c>
      <c r="R113" s="17" t="s">
        <v>229</v>
      </c>
      <c r="S113" s="17" t="s">
        <v>229</v>
      </c>
      <c r="T113" s="17" t="s">
        <v>229</v>
      </c>
      <c r="U113" s="17" t="s">
        <v>229</v>
      </c>
      <c r="V113" s="17" t="s">
        <v>229</v>
      </c>
      <c r="W113" s="17" t="s">
        <v>229</v>
      </c>
      <c r="X113" s="17" t="s">
        <v>229</v>
      </c>
      <c r="Y113" s="17" t="s">
        <v>229</v>
      </c>
      <c r="Z113" s="154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 t="s">
        <v>230</v>
      </c>
      <c r="C114" s="9" t="s">
        <v>230</v>
      </c>
      <c r="D114" s="152" t="s">
        <v>232</v>
      </c>
      <c r="E114" s="153" t="s">
        <v>233</v>
      </c>
      <c r="F114" s="153" t="s">
        <v>234</v>
      </c>
      <c r="G114" s="153" t="s">
        <v>235</v>
      </c>
      <c r="H114" s="153" t="s">
        <v>236</v>
      </c>
      <c r="I114" s="153" t="s">
        <v>238</v>
      </c>
      <c r="J114" s="153" t="s">
        <v>239</v>
      </c>
      <c r="K114" s="153" t="s">
        <v>241</v>
      </c>
      <c r="L114" s="153" t="s">
        <v>242</v>
      </c>
      <c r="M114" s="153" t="s">
        <v>243</v>
      </c>
      <c r="N114" s="153" t="s">
        <v>244</v>
      </c>
      <c r="O114" s="153" t="s">
        <v>245</v>
      </c>
      <c r="P114" s="153" t="s">
        <v>246</v>
      </c>
      <c r="Q114" s="153" t="s">
        <v>247</v>
      </c>
      <c r="R114" s="153" t="s">
        <v>249</v>
      </c>
      <c r="S114" s="153" t="s">
        <v>250</v>
      </c>
      <c r="T114" s="153" t="s">
        <v>251</v>
      </c>
      <c r="U114" s="153" t="s">
        <v>253</v>
      </c>
      <c r="V114" s="153" t="s">
        <v>254</v>
      </c>
      <c r="W114" s="153" t="s">
        <v>255</v>
      </c>
      <c r="X114" s="153" t="s">
        <v>256</v>
      </c>
      <c r="Y114" s="153" t="s">
        <v>257</v>
      </c>
      <c r="Z114" s="154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 t="s">
        <v>1</v>
      </c>
    </row>
    <row r="115" spans="1:65">
      <c r="A115" s="29"/>
      <c r="B115" s="19"/>
      <c r="C115" s="9"/>
      <c r="D115" s="10" t="s">
        <v>285</v>
      </c>
      <c r="E115" s="11" t="s">
        <v>114</v>
      </c>
      <c r="F115" s="11" t="s">
        <v>114</v>
      </c>
      <c r="G115" s="11" t="s">
        <v>285</v>
      </c>
      <c r="H115" s="11" t="s">
        <v>114</v>
      </c>
      <c r="I115" s="11" t="s">
        <v>285</v>
      </c>
      <c r="J115" s="11" t="s">
        <v>286</v>
      </c>
      <c r="K115" s="11" t="s">
        <v>114</v>
      </c>
      <c r="L115" s="11" t="s">
        <v>114</v>
      </c>
      <c r="M115" s="11" t="s">
        <v>114</v>
      </c>
      <c r="N115" s="11" t="s">
        <v>114</v>
      </c>
      <c r="O115" s="11" t="s">
        <v>285</v>
      </c>
      <c r="P115" s="11" t="s">
        <v>114</v>
      </c>
      <c r="Q115" s="11" t="s">
        <v>285</v>
      </c>
      <c r="R115" s="11" t="s">
        <v>285</v>
      </c>
      <c r="S115" s="11" t="s">
        <v>114</v>
      </c>
      <c r="T115" s="11" t="s">
        <v>285</v>
      </c>
      <c r="U115" s="11" t="s">
        <v>114</v>
      </c>
      <c r="V115" s="11" t="s">
        <v>285</v>
      </c>
      <c r="W115" s="11" t="s">
        <v>285</v>
      </c>
      <c r="X115" s="11" t="s">
        <v>285</v>
      </c>
      <c r="Y115" s="11" t="s">
        <v>285</v>
      </c>
      <c r="Z115" s="154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</v>
      </c>
    </row>
    <row r="116" spans="1:65">
      <c r="A116" s="29"/>
      <c r="B116" s="19"/>
      <c r="C116" s="9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154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3</v>
      </c>
    </row>
    <row r="117" spans="1:65">
      <c r="A117" s="29"/>
      <c r="B117" s="18">
        <v>1</v>
      </c>
      <c r="C117" s="14">
        <v>1</v>
      </c>
      <c r="D117" s="21">
        <v>6.5</v>
      </c>
      <c r="E117" s="21">
        <v>6.6000000000000005</v>
      </c>
      <c r="F117" s="148">
        <v>5.82</v>
      </c>
      <c r="G117" s="21">
        <v>6.4800000000000013</v>
      </c>
      <c r="H117" s="148">
        <v>7.19</v>
      </c>
      <c r="I117" s="21">
        <v>7.1399999999999988</v>
      </c>
      <c r="J117" s="21">
        <v>6.8152000000000008</v>
      </c>
      <c r="K117" s="21">
        <v>6.5500000000000007</v>
      </c>
      <c r="L117" s="21">
        <v>6.4880000000000004</v>
      </c>
      <c r="M117" s="21">
        <v>6.9686020999999982</v>
      </c>
      <c r="N117" s="21">
        <v>6.4912999999999998</v>
      </c>
      <c r="O117" s="21">
        <v>5.97</v>
      </c>
      <c r="P117" s="21">
        <v>6.5792299999999999</v>
      </c>
      <c r="Q117" s="21">
        <v>6.2600000000000007</v>
      </c>
      <c r="R117" s="21">
        <v>6.79</v>
      </c>
      <c r="S117" s="21">
        <v>7.1</v>
      </c>
      <c r="T117" s="21">
        <v>6.34</v>
      </c>
      <c r="U117" s="21">
        <v>6.02</v>
      </c>
      <c r="V117" s="21">
        <v>6.63</v>
      </c>
      <c r="W117" s="21">
        <v>6.6199999999999992</v>
      </c>
      <c r="X117" s="21">
        <v>6.7</v>
      </c>
      <c r="Y117" s="21">
        <v>6.5599999999999987</v>
      </c>
      <c r="Z117" s="154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9">
        <v>1</v>
      </c>
      <c r="C118" s="9">
        <v>2</v>
      </c>
      <c r="D118" s="11">
        <v>6.4600000000000009</v>
      </c>
      <c r="E118" s="11">
        <v>6.5</v>
      </c>
      <c r="F118" s="150">
        <v>5.89</v>
      </c>
      <c r="G118" s="11">
        <v>6.49</v>
      </c>
      <c r="H118" s="150">
        <v>7.3599999999999994</v>
      </c>
      <c r="I118" s="11">
        <v>7.2000000000000011</v>
      </c>
      <c r="J118" s="150" t="s">
        <v>290</v>
      </c>
      <c r="K118" s="11">
        <v>6.69</v>
      </c>
      <c r="L118" s="11">
        <v>6.3970000000000002</v>
      </c>
      <c r="M118" s="11">
        <v>7.2529830000000004</v>
      </c>
      <c r="N118" s="11">
        <v>6.4592999999999998</v>
      </c>
      <c r="O118" s="11">
        <v>6.17</v>
      </c>
      <c r="P118" s="11">
        <v>6.6650779999999994</v>
      </c>
      <c r="Q118" s="11">
        <v>6.3</v>
      </c>
      <c r="R118" s="11">
        <v>6.69</v>
      </c>
      <c r="S118" s="11">
        <v>7.12</v>
      </c>
      <c r="T118" s="11">
        <v>6.24</v>
      </c>
      <c r="U118" s="11">
        <v>5.88</v>
      </c>
      <c r="V118" s="11">
        <v>6.81</v>
      </c>
      <c r="W118" s="11">
        <v>6.61</v>
      </c>
      <c r="X118" s="11">
        <v>6.6199999999999992</v>
      </c>
      <c r="Y118" s="11">
        <v>6.52</v>
      </c>
      <c r="Z118" s="154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 t="e">
        <v>#N/A</v>
      </c>
    </row>
    <row r="119" spans="1:65">
      <c r="A119" s="29"/>
      <c r="B119" s="19">
        <v>1</v>
      </c>
      <c r="C119" s="9">
        <v>3</v>
      </c>
      <c r="D119" s="11">
        <v>6.5599999999999987</v>
      </c>
      <c r="E119" s="11">
        <v>6.54</v>
      </c>
      <c r="F119" s="150">
        <v>5.8049999999999997</v>
      </c>
      <c r="G119" s="11">
        <v>6.5299999999999994</v>
      </c>
      <c r="H119" s="150">
        <v>7.37</v>
      </c>
      <c r="I119" s="11">
        <v>7.1099999999999994</v>
      </c>
      <c r="J119" s="11">
        <v>6.7961999999999998</v>
      </c>
      <c r="K119" s="11">
        <v>6.65</v>
      </c>
      <c r="L119" s="11">
        <v>6.4170000000000007</v>
      </c>
      <c r="M119" s="11">
        <v>6.9886149999999994</v>
      </c>
      <c r="N119" s="11">
        <v>6.6010999999999997</v>
      </c>
      <c r="O119" s="11">
        <v>6.08</v>
      </c>
      <c r="P119" s="11">
        <v>6.6716440000000006</v>
      </c>
      <c r="Q119" s="11">
        <v>6.36</v>
      </c>
      <c r="R119" s="11">
        <v>6.78</v>
      </c>
      <c r="S119" s="11">
        <v>7.1099999999999994</v>
      </c>
      <c r="T119" s="11">
        <v>6.38</v>
      </c>
      <c r="U119" s="11">
        <v>6.05</v>
      </c>
      <c r="V119" s="11">
        <v>6.76</v>
      </c>
      <c r="W119" s="11">
        <v>6.47</v>
      </c>
      <c r="X119" s="11">
        <v>6.69</v>
      </c>
      <c r="Y119" s="11">
        <v>6.64</v>
      </c>
      <c r="Z119" s="154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19">
        <v>1</v>
      </c>
      <c r="C120" s="9">
        <v>4</v>
      </c>
      <c r="D120" s="11">
        <v>6.69</v>
      </c>
      <c r="E120" s="11">
        <v>6.72</v>
      </c>
      <c r="F120" s="150">
        <v>5.9350000000000005</v>
      </c>
      <c r="G120" s="11">
        <v>6.34</v>
      </c>
      <c r="H120" s="150">
        <v>7.22</v>
      </c>
      <c r="I120" s="11">
        <v>7.1399999999999988</v>
      </c>
      <c r="J120" s="11">
        <v>6.8767999999999994</v>
      </c>
      <c r="K120" s="11">
        <v>6.5299999999999994</v>
      </c>
      <c r="L120" s="11">
        <v>6.4649999999999999</v>
      </c>
      <c r="M120" s="11">
        <v>7.1529509999999989</v>
      </c>
      <c r="N120" s="11">
        <v>6.6152000000000006</v>
      </c>
      <c r="O120" s="11">
        <v>5.99</v>
      </c>
      <c r="P120" s="11">
        <v>6.629664</v>
      </c>
      <c r="Q120" s="11">
        <v>6.23</v>
      </c>
      <c r="R120" s="11">
        <v>6.76</v>
      </c>
      <c r="S120" s="11">
        <v>7.13</v>
      </c>
      <c r="T120" s="11">
        <v>6.4800000000000013</v>
      </c>
      <c r="U120" s="11">
        <v>6.18</v>
      </c>
      <c r="V120" s="11">
        <v>6.7299999999999995</v>
      </c>
      <c r="W120" s="11">
        <v>6.54</v>
      </c>
      <c r="X120" s="11">
        <v>6.87</v>
      </c>
      <c r="Y120" s="11">
        <v>6.58</v>
      </c>
      <c r="Z120" s="154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6.6145311424999989</v>
      </c>
    </row>
    <row r="121" spans="1:65">
      <c r="A121" s="29"/>
      <c r="B121" s="19">
        <v>1</v>
      </c>
      <c r="C121" s="9">
        <v>5</v>
      </c>
      <c r="D121" s="11">
        <v>6.370000000000001</v>
      </c>
      <c r="E121" s="11">
        <v>6.67</v>
      </c>
      <c r="F121" s="150">
        <v>5.875</v>
      </c>
      <c r="G121" s="11">
        <v>6.38</v>
      </c>
      <c r="H121" s="150">
        <v>7.08</v>
      </c>
      <c r="I121" s="11">
        <v>7.1</v>
      </c>
      <c r="J121" s="11">
        <v>6.7667000000000002</v>
      </c>
      <c r="K121" s="11">
        <v>6.5299999999999994</v>
      </c>
      <c r="L121" s="11">
        <v>6.61</v>
      </c>
      <c r="M121" s="11">
        <v>6.9666570000000014</v>
      </c>
      <c r="N121" s="11">
        <v>6.6302000000000003</v>
      </c>
      <c r="O121" s="11">
        <v>6.61</v>
      </c>
      <c r="P121" s="11">
        <v>6.6799740000000014</v>
      </c>
      <c r="Q121" s="11">
        <v>6.32</v>
      </c>
      <c r="R121" s="11">
        <v>6.63</v>
      </c>
      <c r="S121" s="11">
        <v>7.0900000000000007</v>
      </c>
      <c r="T121" s="11">
        <v>6.47</v>
      </c>
      <c r="U121" s="11">
        <v>6.22</v>
      </c>
      <c r="V121" s="11">
        <v>6.74</v>
      </c>
      <c r="W121" s="11">
        <v>6.47</v>
      </c>
      <c r="X121" s="11">
        <v>6.7099999999999991</v>
      </c>
      <c r="Y121" s="11">
        <v>6.5</v>
      </c>
      <c r="Z121" s="154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21</v>
      </c>
    </row>
    <row r="122" spans="1:65">
      <c r="A122" s="29"/>
      <c r="B122" s="19">
        <v>1</v>
      </c>
      <c r="C122" s="9">
        <v>6</v>
      </c>
      <c r="D122" s="11">
        <v>6.52</v>
      </c>
      <c r="E122" s="11">
        <v>6.72</v>
      </c>
      <c r="F122" s="150">
        <v>5.8900000000000006</v>
      </c>
      <c r="G122" s="11">
        <v>6.3299999999999992</v>
      </c>
      <c r="H122" s="150">
        <v>7.03</v>
      </c>
      <c r="I122" s="11">
        <v>7.08</v>
      </c>
      <c r="J122" s="11">
        <v>6.7780000000000005</v>
      </c>
      <c r="K122" s="11">
        <v>6.660000000000001</v>
      </c>
      <c r="L122" s="11">
        <v>6.5759999999999996</v>
      </c>
      <c r="M122" s="11">
        <v>7.1529470000000002</v>
      </c>
      <c r="N122" s="11">
        <v>6.4969000000000001</v>
      </c>
      <c r="O122" s="11">
        <v>6.4</v>
      </c>
      <c r="P122" s="11">
        <v>6.6389119999999995</v>
      </c>
      <c r="Q122" s="11">
        <v>6.2600000000000007</v>
      </c>
      <c r="R122" s="11">
        <v>6.78</v>
      </c>
      <c r="S122" s="11">
        <v>7.1400000000000006</v>
      </c>
      <c r="T122" s="11">
        <v>6.35</v>
      </c>
      <c r="U122" s="11">
        <v>6.19</v>
      </c>
      <c r="V122" s="11">
        <v>6.8900000000000006</v>
      </c>
      <c r="W122" s="11">
        <v>6.5099999999999989</v>
      </c>
      <c r="X122" s="11">
        <v>6.87</v>
      </c>
      <c r="Y122" s="11">
        <v>6.6199999999999992</v>
      </c>
      <c r="Z122" s="154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20" t="s">
        <v>263</v>
      </c>
      <c r="C123" s="12"/>
      <c r="D123" s="22">
        <v>6.5166666666666657</v>
      </c>
      <c r="E123" s="22">
        <v>6.625</v>
      </c>
      <c r="F123" s="22">
        <v>5.8691666666666675</v>
      </c>
      <c r="G123" s="22">
        <v>6.4249999999999998</v>
      </c>
      <c r="H123" s="22">
        <v>7.208333333333333</v>
      </c>
      <c r="I123" s="22">
        <v>7.128333333333333</v>
      </c>
      <c r="J123" s="22">
        <v>6.8065799999999994</v>
      </c>
      <c r="K123" s="22">
        <v>6.6016666666666675</v>
      </c>
      <c r="L123" s="22">
        <v>6.4921666666666669</v>
      </c>
      <c r="M123" s="22">
        <v>7.0804591833333319</v>
      </c>
      <c r="N123" s="22">
        <v>6.5489999999999995</v>
      </c>
      <c r="O123" s="22">
        <v>6.2033333333333331</v>
      </c>
      <c r="P123" s="22">
        <v>6.6440836666666669</v>
      </c>
      <c r="Q123" s="22">
        <v>6.288333333333334</v>
      </c>
      <c r="R123" s="22">
        <v>6.7383333333333342</v>
      </c>
      <c r="S123" s="22">
        <v>7.1149999999999993</v>
      </c>
      <c r="T123" s="22">
        <v>6.376666666666666</v>
      </c>
      <c r="U123" s="22">
        <v>6.09</v>
      </c>
      <c r="V123" s="22">
        <v>6.7600000000000007</v>
      </c>
      <c r="W123" s="22">
        <v>6.5366666666666662</v>
      </c>
      <c r="X123" s="22">
        <v>6.7433333333333332</v>
      </c>
      <c r="Y123" s="22">
        <v>6.5699999999999994</v>
      </c>
      <c r="Z123" s="154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264</v>
      </c>
      <c r="C124" s="28"/>
      <c r="D124" s="11">
        <v>6.51</v>
      </c>
      <c r="E124" s="11">
        <v>6.6349999999999998</v>
      </c>
      <c r="F124" s="11">
        <v>5.8825000000000003</v>
      </c>
      <c r="G124" s="11">
        <v>6.4300000000000006</v>
      </c>
      <c r="H124" s="11">
        <v>7.2050000000000001</v>
      </c>
      <c r="I124" s="11">
        <v>7.1249999999999991</v>
      </c>
      <c r="J124" s="11">
        <v>6.7961999999999998</v>
      </c>
      <c r="K124" s="11">
        <v>6.6000000000000005</v>
      </c>
      <c r="L124" s="11">
        <v>6.4764999999999997</v>
      </c>
      <c r="M124" s="11">
        <v>7.0707810000000002</v>
      </c>
      <c r="N124" s="11">
        <v>6.5489999999999995</v>
      </c>
      <c r="O124" s="11">
        <v>6.125</v>
      </c>
      <c r="P124" s="11">
        <v>6.6519949999999994</v>
      </c>
      <c r="Q124" s="11">
        <v>6.28</v>
      </c>
      <c r="R124" s="11">
        <v>6.77</v>
      </c>
      <c r="S124" s="11">
        <v>7.1150000000000002</v>
      </c>
      <c r="T124" s="11">
        <v>6.3650000000000002</v>
      </c>
      <c r="U124" s="11">
        <v>6.1150000000000002</v>
      </c>
      <c r="V124" s="11">
        <v>6.75</v>
      </c>
      <c r="W124" s="11">
        <v>6.5249999999999995</v>
      </c>
      <c r="X124" s="11">
        <v>6.7050000000000001</v>
      </c>
      <c r="Y124" s="11">
        <v>6.5699999999999994</v>
      </c>
      <c r="Z124" s="154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265</v>
      </c>
      <c r="C125" s="28"/>
      <c r="D125" s="23">
        <v>0.10670832519848951</v>
      </c>
      <c r="E125" s="23">
        <v>9.3327380762560641E-2</v>
      </c>
      <c r="F125" s="23">
        <v>4.8519755426698966E-2</v>
      </c>
      <c r="G125" s="23">
        <v>8.5498537999196489E-2</v>
      </c>
      <c r="H125" s="23">
        <v>0.13991664185030533</v>
      </c>
      <c r="I125" s="23">
        <v>4.2150523919243198E-2</v>
      </c>
      <c r="J125" s="23">
        <v>4.335933578827024E-2</v>
      </c>
      <c r="K125" s="23">
        <v>7.2778201864752978E-2</v>
      </c>
      <c r="L125" s="23">
        <v>8.5293415142475321E-2</v>
      </c>
      <c r="M125" s="23">
        <v>0.12179680816951528</v>
      </c>
      <c r="N125" s="23">
        <v>7.4538687941229753E-2</v>
      </c>
      <c r="O125" s="23">
        <v>0.25311394008759525</v>
      </c>
      <c r="P125" s="23">
        <v>3.7226659896728465E-2</v>
      </c>
      <c r="Q125" s="23">
        <v>4.7504385762439379E-2</v>
      </c>
      <c r="R125" s="23">
        <v>6.4316923641190044E-2</v>
      </c>
      <c r="S125" s="23">
        <v>1.8708286933869736E-2</v>
      </c>
      <c r="T125" s="23">
        <v>8.9591666279106044E-2</v>
      </c>
      <c r="U125" s="23">
        <v>0.13084341787036907</v>
      </c>
      <c r="V125" s="23">
        <v>8.6717933554715382E-2</v>
      </c>
      <c r="W125" s="23">
        <v>6.6231915770772296E-2</v>
      </c>
      <c r="X125" s="23">
        <v>0.10308572484426114</v>
      </c>
      <c r="Y125" s="23">
        <v>5.4772255750516516E-2</v>
      </c>
      <c r="Z125" s="206"/>
      <c r="AA125" s="207"/>
      <c r="AB125" s="207"/>
      <c r="AC125" s="207"/>
      <c r="AD125" s="207"/>
      <c r="AE125" s="207"/>
      <c r="AF125" s="207"/>
      <c r="AG125" s="207"/>
      <c r="AH125" s="207"/>
      <c r="AI125" s="207"/>
      <c r="AJ125" s="207"/>
      <c r="AK125" s="207"/>
      <c r="AL125" s="207"/>
      <c r="AM125" s="207"/>
      <c r="AN125" s="207"/>
      <c r="AO125" s="207"/>
      <c r="AP125" s="207"/>
      <c r="AQ125" s="207"/>
      <c r="AR125" s="207"/>
      <c r="AS125" s="207"/>
      <c r="AT125" s="207"/>
      <c r="AU125" s="207"/>
      <c r="AV125" s="207"/>
      <c r="AW125" s="207"/>
      <c r="AX125" s="207"/>
      <c r="AY125" s="207"/>
      <c r="AZ125" s="207"/>
      <c r="BA125" s="207"/>
      <c r="BB125" s="207"/>
      <c r="BC125" s="207"/>
      <c r="BD125" s="207"/>
      <c r="BE125" s="207"/>
      <c r="BF125" s="207"/>
      <c r="BG125" s="207"/>
      <c r="BH125" s="207"/>
      <c r="BI125" s="207"/>
      <c r="BJ125" s="207"/>
      <c r="BK125" s="207"/>
      <c r="BL125" s="207"/>
      <c r="BM125" s="56"/>
    </row>
    <row r="126" spans="1:65">
      <c r="A126" s="29"/>
      <c r="B126" s="3" t="s">
        <v>86</v>
      </c>
      <c r="C126" s="28"/>
      <c r="D126" s="13">
        <v>1.6374679058591742E-2</v>
      </c>
      <c r="E126" s="13">
        <v>1.40871518132167E-2</v>
      </c>
      <c r="F126" s="13">
        <v>8.2668900343658598E-3</v>
      </c>
      <c r="G126" s="13">
        <v>1.3307165447345757E-2</v>
      </c>
      <c r="H126" s="13">
        <v>1.9410401181545248E-2</v>
      </c>
      <c r="I126" s="13">
        <v>5.9130966452059664E-3</v>
      </c>
      <c r="J126" s="13">
        <v>6.3702087962339742E-3</v>
      </c>
      <c r="K126" s="13">
        <v>1.1024216389510675E-2</v>
      </c>
      <c r="L126" s="13">
        <v>1.3137896717964006E-2</v>
      </c>
      <c r="M126" s="13">
        <v>1.720182335860538E-2</v>
      </c>
      <c r="N126" s="13">
        <v>1.1381690020038138E-2</v>
      </c>
      <c r="O126" s="13">
        <v>4.080289200767253E-2</v>
      </c>
      <c r="P126" s="13">
        <v>5.602978795028489E-3</v>
      </c>
      <c r="Q126" s="13">
        <v>7.5543682633086731E-3</v>
      </c>
      <c r="R126" s="13">
        <v>9.5449305428429443E-3</v>
      </c>
      <c r="S126" s="13">
        <v>2.6294148888081148E-3</v>
      </c>
      <c r="T126" s="13">
        <v>1.4049921528349094E-2</v>
      </c>
      <c r="U126" s="13">
        <v>2.1484961883476039E-2</v>
      </c>
      <c r="V126" s="13">
        <v>1.2828096679691623E-2</v>
      </c>
      <c r="W126" s="13">
        <v>1.0132368552387399E-2</v>
      </c>
      <c r="X126" s="13">
        <v>1.5287057564645745E-2</v>
      </c>
      <c r="Y126" s="13">
        <v>8.3367208143860765E-3</v>
      </c>
      <c r="Z126" s="154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3" t="s">
        <v>266</v>
      </c>
      <c r="C127" s="28"/>
      <c r="D127" s="13">
        <v>-1.4795376078060918E-2</v>
      </c>
      <c r="E127" s="13">
        <v>1.582705905296411E-3</v>
      </c>
      <c r="F127" s="13">
        <v>-0.11268591224012536</v>
      </c>
      <c r="G127" s="13">
        <v>-2.865375314090135E-2</v>
      </c>
      <c r="H127" s="13">
        <v>8.9772378123372576E-2</v>
      </c>
      <c r="I127" s="13">
        <v>7.7677794504893649E-2</v>
      </c>
      <c r="J127" s="13">
        <v>2.9034387073339163E-2</v>
      </c>
      <c r="K127" s="13">
        <v>-1.9448809834266001E-3</v>
      </c>
      <c r="L127" s="13">
        <v>-1.8499342311219857E-2</v>
      </c>
      <c r="M127" s="13">
        <v>7.0440070625660933E-2</v>
      </c>
      <c r="N127" s="13">
        <v>-9.9071485322588249E-3</v>
      </c>
      <c r="O127" s="13">
        <v>-6.2165828583770399E-2</v>
      </c>
      <c r="P127" s="13">
        <v>4.4678184333861726E-3</v>
      </c>
      <c r="Q127" s="13">
        <v>-4.9315333489136304E-2</v>
      </c>
      <c r="R127" s="13">
        <v>1.8716699364808465E-2</v>
      </c>
      <c r="S127" s="13">
        <v>7.566203056848031E-2</v>
      </c>
      <c r="T127" s="13">
        <v>-3.5960897410399206E-2</v>
      </c>
      <c r="U127" s="13">
        <v>-7.9299822043282342E-2</v>
      </c>
      <c r="V127" s="13">
        <v>2.1992315761479864E-2</v>
      </c>
      <c r="W127" s="13">
        <v>-1.177173017344102E-2</v>
      </c>
      <c r="X127" s="13">
        <v>1.94726108409633E-2</v>
      </c>
      <c r="Y127" s="13">
        <v>-6.7323203324081149E-3</v>
      </c>
      <c r="Z127" s="154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29"/>
      <c r="B128" s="45" t="s">
        <v>267</v>
      </c>
      <c r="C128" s="46"/>
      <c r="D128" s="44">
        <v>0.16</v>
      </c>
      <c r="E128" s="44">
        <v>0.24</v>
      </c>
      <c r="F128" s="44">
        <v>2.54</v>
      </c>
      <c r="G128" s="44">
        <v>0.49</v>
      </c>
      <c r="H128" s="44">
        <v>2.39</v>
      </c>
      <c r="I128" s="44">
        <v>2.09</v>
      </c>
      <c r="J128" s="44">
        <v>3.26</v>
      </c>
      <c r="K128" s="44">
        <v>0.16</v>
      </c>
      <c r="L128" s="44">
        <v>0.25</v>
      </c>
      <c r="M128" s="44">
        <v>1.92</v>
      </c>
      <c r="N128" s="44">
        <v>0.04</v>
      </c>
      <c r="O128" s="44">
        <v>1.31</v>
      </c>
      <c r="P128" s="44">
        <v>0.31</v>
      </c>
      <c r="Q128" s="44">
        <v>1</v>
      </c>
      <c r="R128" s="44">
        <v>0.66</v>
      </c>
      <c r="S128" s="44">
        <v>2.04</v>
      </c>
      <c r="T128" s="44">
        <v>0.67</v>
      </c>
      <c r="U128" s="44">
        <v>1.73</v>
      </c>
      <c r="V128" s="44">
        <v>0.74</v>
      </c>
      <c r="W128" s="44">
        <v>0.08</v>
      </c>
      <c r="X128" s="44">
        <v>0.68</v>
      </c>
      <c r="Y128" s="44">
        <v>0.04</v>
      </c>
      <c r="Z128" s="154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BM129" s="55"/>
    </row>
    <row r="130" spans="1:65" ht="15">
      <c r="B130" s="8" t="s">
        <v>478</v>
      </c>
      <c r="BM130" s="27" t="s">
        <v>66</v>
      </c>
    </row>
    <row r="131" spans="1:65" ht="15">
      <c r="A131" s="24" t="s">
        <v>19</v>
      </c>
      <c r="B131" s="18" t="s">
        <v>110</v>
      </c>
      <c r="C131" s="15" t="s">
        <v>111</v>
      </c>
      <c r="D131" s="16" t="s">
        <v>229</v>
      </c>
      <c r="E131" s="17" t="s">
        <v>229</v>
      </c>
      <c r="F131" s="17" t="s">
        <v>229</v>
      </c>
      <c r="G131" s="17" t="s">
        <v>229</v>
      </c>
      <c r="H131" s="17" t="s">
        <v>229</v>
      </c>
      <c r="I131" s="17" t="s">
        <v>229</v>
      </c>
      <c r="J131" s="17" t="s">
        <v>229</v>
      </c>
      <c r="K131" s="17" t="s">
        <v>229</v>
      </c>
      <c r="L131" s="17" t="s">
        <v>229</v>
      </c>
      <c r="M131" s="17" t="s">
        <v>229</v>
      </c>
      <c r="N131" s="17" t="s">
        <v>229</v>
      </c>
      <c r="O131" s="17" t="s">
        <v>229</v>
      </c>
      <c r="P131" s="17" t="s">
        <v>229</v>
      </c>
      <c r="Q131" s="17" t="s">
        <v>229</v>
      </c>
      <c r="R131" s="17" t="s">
        <v>229</v>
      </c>
      <c r="S131" s="17" t="s">
        <v>229</v>
      </c>
      <c r="T131" s="17" t="s">
        <v>229</v>
      </c>
      <c r="U131" s="17" t="s">
        <v>229</v>
      </c>
      <c r="V131" s="17" t="s">
        <v>229</v>
      </c>
      <c r="W131" s="17" t="s">
        <v>229</v>
      </c>
      <c r="X131" s="17" t="s">
        <v>229</v>
      </c>
      <c r="Y131" s="17" t="s">
        <v>229</v>
      </c>
      <c r="Z131" s="154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230</v>
      </c>
      <c r="C132" s="9" t="s">
        <v>230</v>
      </c>
      <c r="D132" s="152" t="s">
        <v>232</v>
      </c>
      <c r="E132" s="153" t="s">
        <v>233</v>
      </c>
      <c r="F132" s="153" t="s">
        <v>234</v>
      </c>
      <c r="G132" s="153" t="s">
        <v>235</v>
      </c>
      <c r="H132" s="153" t="s">
        <v>236</v>
      </c>
      <c r="I132" s="153" t="s">
        <v>238</v>
      </c>
      <c r="J132" s="153" t="s">
        <v>239</v>
      </c>
      <c r="K132" s="153" t="s">
        <v>241</v>
      </c>
      <c r="L132" s="153" t="s">
        <v>242</v>
      </c>
      <c r="M132" s="153" t="s">
        <v>243</v>
      </c>
      <c r="N132" s="153" t="s">
        <v>244</v>
      </c>
      <c r="O132" s="153" t="s">
        <v>245</v>
      </c>
      <c r="P132" s="153" t="s">
        <v>247</v>
      </c>
      <c r="Q132" s="153" t="s">
        <v>248</v>
      </c>
      <c r="R132" s="153" t="s">
        <v>249</v>
      </c>
      <c r="S132" s="153" t="s">
        <v>250</v>
      </c>
      <c r="T132" s="153" t="s">
        <v>251</v>
      </c>
      <c r="U132" s="153" t="s">
        <v>253</v>
      </c>
      <c r="V132" s="153" t="s">
        <v>254</v>
      </c>
      <c r="W132" s="153" t="s">
        <v>255</v>
      </c>
      <c r="X132" s="153" t="s">
        <v>256</v>
      </c>
      <c r="Y132" s="153" t="s">
        <v>257</v>
      </c>
      <c r="Z132" s="154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3</v>
      </c>
    </row>
    <row r="133" spans="1:65">
      <c r="A133" s="29"/>
      <c r="B133" s="19"/>
      <c r="C133" s="9"/>
      <c r="D133" s="10" t="s">
        <v>285</v>
      </c>
      <c r="E133" s="11" t="s">
        <v>286</v>
      </c>
      <c r="F133" s="11" t="s">
        <v>114</v>
      </c>
      <c r="G133" s="11" t="s">
        <v>285</v>
      </c>
      <c r="H133" s="11" t="s">
        <v>286</v>
      </c>
      <c r="I133" s="11" t="s">
        <v>285</v>
      </c>
      <c r="J133" s="11" t="s">
        <v>286</v>
      </c>
      <c r="K133" s="11" t="s">
        <v>286</v>
      </c>
      <c r="L133" s="11" t="s">
        <v>114</v>
      </c>
      <c r="M133" s="11" t="s">
        <v>114</v>
      </c>
      <c r="N133" s="11" t="s">
        <v>286</v>
      </c>
      <c r="O133" s="11" t="s">
        <v>285</v>
      </c>
      <c r="P133" s="11" t="s">
        <v>286</v>
      </c>
      <c r="Q133" s="11" t="s">
        <v>286</v>
      </c>
      <c r="R133" s="11" t="s">
        <v>285</v>
      </c>
      <c r="S133" s="11" t="s">
        <v>286</v>
      </c>
      <c r="T133" s="11" t="s">
        <v>285</v>
      </c>
      <c r="U133" s="11" t="s">
        <v>114</v>
      </c>
      <c r="V133" s="11" t="s">
        <v>285</v>
      </c>
      <c r="W133" s="11" t="s">
        <v>285</v>
      </c>
      <c r="X133" s="11" t="s">
        <v>285</v>
      </c>
      <c r="Y133" s="11" t="s">
        <v>285</v>
      </c>
      <c r="Z133" s="154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154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21">
        <v>0.42</v>
      </c>
      <c r="E135" s="148" t="s">
        <v>287</v>
      </c>
      <c r="F135" s="148">
        <v>0.505</v>
      </c>
      <c r="G135" s="148">
        <v>0.53</v>
      </c>
      <c r="H135" s="21">
        <v>0.43</v>
      </c>
      <c r="I135" s="148">
        <v>0.4</v>
      </c>
      <c r="J135" s="21">
        <v>0.44</v>
      </c>
      <c r="K135" s="147">
        <v>0.56000000000000005</v>
      </c>
      <c r="L135" s="21">
        <v>0.46</v>
      </c>
      <c r="M135" s="148" t="s">
        <v>103</v>
      </c>
      <c r="N135" s="21">
        <v>0.39</v>
      </c>
      <c r="O135" s="148">
        <v>0.4</v>
      </c>
      <c r="P135" s="21">
        <v>0.49</v>
      </c>
      <c r="Q135" s="148">
        <v>0.7</v>
      </c>
      <c r="R135" s="21">
        <v>0.39</v>
      </c>
      <c r="S135" s="21">
        <v>0.39</v>
      </c>
      <c r="T135" s="21">
        <v>0.39</v>
      </c>
      <c r="U135" s="148" t="s">
        <v>101</v>
      </c>
      <c r="V135" s="148" t="s">
        <v>101</v>
      </c>
      <c r="W135" s="21">
        <v>0.43</v>
      </c>
      <c r="X135" s="21">
        <v>0.39</v>
      </c>
      <c r="Y135" s="21">
        <v>0.41</v>
      </c>
      <c r="Z135" s="154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</v>
      </c>
    </row>
    <row r="136" spans="1:65">
      <c r="A136" s="29"/>
      <c r="B136" s="19">
        <v>1</v>
      </c>
      <c r="C136" s="9">
        <v>2</v>
      </c>
      <c r="D136" s="11">
        <v>0.43</v>
      </c>
      <c r="E136" s="150" t="s">
        <v>287</v>
      </c>
      <c r="F136" s="150">
        <v>0.5</v>
      </c>
      <c r="G136" s="150">
        <v>0.52</v>
      </c>
      <c r="H136" s="11">
        <v>0.41</v>
      </c>
      <c r="I136" s="150">
        <v>0.4</v>
      </c>
      <c r="J136" s="150" t="s">
        <v>294</v>
      </c>
      <c r="K136" s="11">
        <v>0.47</v>
      </c>
      <c r="L136" s="11">
        <v>0.44</v>
      </c>
      <c r="M136" s="150" t="s">
        <v>103</v>
      </c>
      <c r="N136" s="11">
        <v>0.43</v>
      </c>
      <c r="O136" s="150">
        <v>0.3</v>
      </c>
      <c r="P136" s="11">
        <v>0.44</v>
      </c>
      <c r="Q136" s="150">
        <v>0.7</v>
      </c>
      <c r="R136" s="11">
        <v>0.39</v>
      </c>
      <c r="S136" s="11">
        <v>0.4</v>
      </c>
      <c r="T136" s="11">
        <v>0.38</v>
      </c>
      <c r="U136" s="150" t="s">
        <v>101</v>
      </c>
      <c r="V136" s="150" t="s">
        <v>101</v>
      </c>
      <c r="W136" s="11">
        <v>0.41</v>
      </c>
      <c r="X136" s="11">
        <v>0.42</v>
      </c>
      <c r="Y136" s="11">
        <v>0.43</v>
      </c>
      <c r="Z136" s="154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23</v>
      </c>
    </row>
    <row r="137" spans="1:65">
      <c r="A137" s="29"/>
      <c r="B137" s="19">
        <v>1</v>
      </c>
      <c r="C137" s="9">
        <v>3</v>
      </c>
      <c r="D137" s="11">
        <v>0.43</v>
      </c>
      <c r="E137" s="150" t="s">
        <v>287</v>
      </c>
      <c r="F137" s="150">
        <v>0.51750000000000007</v>
      </c>
      <c r="G137" s="150">
        <v>0.48</v>
      </c>
      <c r="H137" s="11">
        <v>0.42</v>
      </c>
      <c r="I137" s="150">
        <v>0.4</v>
      </c>
      <c r="J137" s="11">
        <v>0.43</v>
      </c>
      <c r="K137" s="11">
        <v>0.47</v>
      </c>
      <c r="L137" s="11">
        <v>0.44</v>
      </c>
      <c r="M137" s="150" t="s">
        <v>103</v>
      </c>
      <c r="N137" s="11">
        <v>0.39</v>
      </c>
      <c r="O137" s="150">
        <v>0.5</v>
      </c>
      <c r="P137" s="11">
        <v>0.48</v>
      </c>
      <c r="Q137" s="150">
        <v>0.7</v>
      </c>
      <c r="R137" s="11">
        <v>0.39</v>
      </c>
      <c r="S137" s="11">
        <v>0.39</v>
      </c>
      <c r="T137" s="11">
        <v>0.41</v>
      </c>
      <c r="U137" s="150" t="s">
        <v>101</v>
      </c>
      <c r="V137" s="150" t="s">
        <v>101</v>
      </c>
      <c r="W137" s="11">
        <v>0.43</v>
      </c>
      <c r="X137" s="11">
        <v>0.39</v>
      </c>
      <c r="Y137" s="11">
        <v>0.4</v>
      </c>
      <c r="Z137" s="154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16</v>
      </c>
    </row>
    <row r="138" spans="1:65">
      <c r="A138" s="29"/>
      <c r="B138" s="19">
        <v>1</v>
      </c>
      <c r="C138" s="9">
        <v>4</v>
      </c>
      <c r="D138" s="11">
        <v>0.43</v>
      </c>
      <c r="E138" s="150" t="s">
        <v>287</v>
      </c>
      <c r="F138" s="150">
        <v>0.51</v>
      </c>
      <c r="G138" s="150">
        <v>0.62</v>
      </c>
      <c r="H138" s="11">
        <v>0.41</v>
      </c>
      <c r="I138" s="150">
        <v>0.6</v>
      </c>
      <c r="J138" s="11">
        <v>0.47</v>
      </c>
      <c r="K138" s="11">
        <v>0.36</v>
      </c>
      <c r="L138" s="11">
        <v>0.46</v>
      </c>
      <c r="M138" s="150" t="s">
        <v>103</v>
      </c>
      <c r="N138" s="11">
        <v>0.45</v>
      </c>
      <c r="O138" s="150">
        <v>0.4</v>
      </c>
      <c r="P138" s="11">
        <v>0.43</v>
      </c>
      <c r="Q138" s="150">
        <v>0.7</v>
      </c>
      <c r="R138" s="11">
        <v>0.4</v>
      </c>
      <c r="S138" s="11">
        <v>0.38</v>
      </c>
      <c r="T138" s="11">
        <v>0.4</v>
      </c>
      <c r="U138" s="150" t="s">
        <v>101</v>
      </c>
      <c r="V138" s="150" t="s">
        <v>101</v>
      </c>
      <c r="W138" s="11">
        <v>0.39</v>
      </c>
      <c r="X138" s="11">
        <v>0.43</v>
      </c>
      <c r="Y138" s="11">
        <v>0.42</v>
      </c>
      <c r="Z138" s="154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0.42038461538461536</v>
      </c>
    </row>
    <row r="139" spans="1:65">
      <c r="A139" s="29"/>
      <c r="B139" s="19">
        <v>1</v>
      </c>
      <c r="C139" s="9">
        <v>5</v>
      </c>
      <c r="D139" s="11">
        <v>0.44</v>
      </c>
      <c r="E139" s="150" t="s">
        <v>287</v>
      </c>
      <c r="F139" s="150">
        <v>0.51</v>
      </c>
      <c r="G139" s="150">
        <v>0.46</v>
      </c>
      <c r="H139" s="11">
        <v>0.41</v>
      </c>
      <c r="I139" s="150">
        <v>0.4</v>
      </c>
      <c r="J139" s="11">
        <v>0.41</v>
      </c>
      <c r="K139" s="11">
        <v>0.47</v>
      </c>
      <c r="L139" s="11">
        <v>0.48</v>
      </c>
      <c r="M139" s="150" t="s">
        <v>103</v>
      </c>
      <c r="N139" s="11">
        <v>0.41</v>
      </c>
      <c r="O139" s="150">
        <v>0.4</v>
      </c>
      <c r="P139" s="11">
        <v>0.46</v>
      </c>
      <c r="Q139" s="150">
        <v>0.7</v>
      </c>
      <c r="R139" s="11">
        <v>0.39</v>
      </c>
      <c r="S139" s="11">
        <v>0.39</v>
      </c>
      <c r="T139" s="11">
        <v>0.41</v>
      </c>
      <c r="U139" s="150" t="s">
        <v>101</v>
      </c>
      <c r="V139" s="150" t="s">
        <v>101</v>
      </c>
      <c r="W139" s="11">
        <v>0.44</v>
      </c>
      <c r="X139" s="11">
        <v>0.39</v>
      </c>
      <c r="Y139" s="11">
        <v>0.39</v>
      </c>
      <c r="Z139" s="154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22</v>
      </c>
    </row>
    <row r="140" spans="1:65">
      <c r="A140" s="29"/>
      <c r="B140" s="19">
        <v>1</v>
      </c>
      <c r="C140" s="9">
        <v>6</v>
      </c>
      <c r="D140" s="11">
        <v>0.45</v>
      </c>
      <c r="E140" s="150" t="s">
        <v>287</v>
      </c>
      <c r="F140" s="150">
        <v>0.51208333333333333</v>
      </c>
      <c r="G140" s="150">
        <v>0.42</v>
      </c>
      <c r="H140" s="11">
        <v>0.42</v>
      </c>
      <c r="I140" s="150">
        <v>0.5</v>
      </c>
      <c r="J140" s="11">
        <v>0.43</v>
      </c>
      <c r="K140" s="11">
        <v>0.4</v>
      </c>
      <c r="L140" s="11">
        <v>0.48</v>
      </c>
      <c r="M140" s="150" t="s">
        <v>103</v>
      </c>
      <c r="N140" s="11">
        <v>0.4</v>
      </c>
      <c r="O140" s="150">
        <v>0.3</v>
      </c>
      <c r="P140" s="11">
        <v>0.46</v>
      </c>
      <c r="Q140" s="150">
        <v>0.7</v>
      </c>
      <c r="R140" s="11">
        <v>0.38</v>
      </c>
      <c r="S140" s="11">
        <v>0.4</v>
      </c>
      <c r="T140" s="11">
        <v>0.4</v>
      </c>
      <c r="U140" s="150" t="s">
        <v>101</v>
      </c>
      <c r="V140" s="150" t="s">
        <v>101</v>
      </c>
      <c r="W140" s="11">
        <v>0.4</v>
      </c>
      <c r="X140" s="11">
        <v>0.43</v>
      </c>
      <c r="Y140" s="11">
        <v>0.4</v>
      </c>
      <c r="Z140" s="154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20" t="s">
        <v>263</v>
      </c>
      <c r="C141" s="12"/>
      <c r="D141" s="22">
        <v>0.43333333333333335</v>
      </c>
      <c r="E141" s="22" t="s">
        <v>672</v>
      </c>
      <c r="F141" s="22">
        <v>0.5090972222222222</v>
      </c>
      <c r="G141" s="22">
        <v>0.505</v>
      </c>
      <c r="H141" s="22">
        <v>0.41666666666666669</v>
      </c>
      <c r="I141" s="22">
        <v>0.45</v>
      </c>
      <c r="J141" s="22">
        <v>0.43599999999999994</v>
      </c>
      <c r="K141" s="22">
        <v>0.45500000000000002</v>
      </c>
      <c r="L141" s="22">
        <v>0.46</v>
      </c>
      <c r="M141" s="22" t="s">
        <v>672</v>
      </c>
      <c r="N141" s="22">
        <v>0.41166666666666663</v>
      </c>
      <c r="O141" s="22">
        <v>0.3833333333333333</v>
      </c>
      <c r="P141" s="22">
        <v>0.45999999999999996</v>
      </c>
      <c r="Q141" s="22">
        <v>0.70000000000000007</v>
      </c>
      <c r="R141" s="22">
        <v>0.38999999999999996</v>
      </c>
      <c r="S141" s="22">
        <v>0.39166666666666666</v>
      </c>
      <c r="T141" s="22">
        <v>0.39833333333333337</v>
      </c>
      <c r="U141" s="22" t="s">
        <v>672</v>
      </c>
      <c r="V141" s="22" t="s">
        <v>672</v>
      </c>
      <c r="W141" s="22">
        <v>0.41666666666666669</v>
      </c>
      <c r="X141" s="22">
        <v>0.40833333333333338</v>
      </c>
      <c r="Y141" s="22">
        <v>0.40833333333333327</v>
      </c>
      <c r="Z141" s="154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264</v>
      </c>
      <c r="C142" s="28"/>
      <c r="D142" s="11">
        <v>0.43</v>
      </c>
      <c r="E142" s="11" t="s">
        <v>672</v>
      </c>
      <c r="F142" s="11">
        <v>0.51</v>
      </c>
      <c r="G142" s="11">
        <v>0.5</v>
      </c>
      <c r="H142" s="11">
        <v>0.41499999999999998</v>
      </c>
      <c r="I142" s="11">
        <v>0.4</v>
      </c>
      <c r="J142" s="11">
        <v>0.43</v>
      </c>
      <c r="K142" s="11">
        <v>0.47</v>
      </c>
      <c r="L142" s="11">
        <v>0.46</v>
      </c>
      <c r="M142" s="11" t="s">
        <v>672</v>
      </c>
      <c r="N142" s="11">
        <v>0.40500000000000003</v>
      </c>
      <c r="O142" s="11">
        <v>0.4</v>
      </c>
      <c r="P142" s="11">
        <v>0.46</v>
      </c>
      <c r="Q142" s="11">
        <v>0.7</v>
      </c>
      <c r="R142" s="11">
        <v>0.39</v>
      </c>
      <c r="S142" s="11">
        <v>0.39</v>
      </c>
      <c r="T142" s="11">
        <v>0.4</v>
      </c>
      <c r="U142" s="11" t="s">
        <v>672</v>
      </c>
      <c r="V142" s="11" t="s">
        <v>672</v>
      </c>
      <c r="W142" s="11">
        <v>0.42</v>
      </c>
      <c r="X142" s="11">
        <v>0.40500000000000003</v>
      </c>
      <c r="Y142" s="11">
        <v>0.40500000000000003</v>
      </c>
      <c r="Z142" s="154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265</v>
      </c>
      <c r="C143" s="28"/>
      <c r="D143" s="23">
        <v>1.0327955589886455E-2</v>
      </c>
      <c r="E143" s="23" t="s">
        <v>672</v>
      </c>
      <c r="F143" s="23">
        <v>6.0116591966192278E-3</v>
      </c>
      <c r="G143" s="23">
        <v>6.9209825891993315E-2</v>
      </c>
      <c r="H143" s="23">
        <v>8.1649658092772682E-3</v>
      </c>
      <c r="I143" s="23">
        <v>8.3666002653407456E-2</v>
      </c>
      <c r="J143" s="23">
        <v>2.1908902300206642E-2</v>
      </c>
      <c r="K143" s="23">
        <v>6.8920243760451666E-2</v>
      </c>
      <c r="L143" s="23">
        <v>1.7888543819998309E-2</v>
      </c>
      <c r="M143" s="23" t="s">
        <v>672</v>
      </c>
      <c r="N143" s="23">
        <v>2.4013884872437163E-2</v>
      </c>
      <c r="O143" s="23">
        <v>7.5277265270908375E-2</v>
      </c>
      <c r="P143" s="23">
        <v>2.2803508501982758E-2</v>
      </c>
      <c r="Q143" s="23">
        <v>1.2161883888976234E-16</v>
      </c>
      <c r="R143" s="23">
        <v>6.324555320336764E-3</v>
      </c>
      <c r="S143" s="23">
        <v>7.5277265270908165E-3</v>
      </c>
      <c r="T143" s="23">
        <v>1.1690451944500109E-2</v>
      </c>
      <c r="U143" s="23" t="s">
        <v>672</v>
      </c>
      <c r="V143" s="23" t="s">
        <v>672</v>
      </c>
      <c r="W143" s="23">
        <v>1.9663841605003493E-2</v>
      </c>
      <c r="X143" s="23">
        <v>2.0412414523193138E-2</v>
      </c>
      <c r="Y143" s="23">
        <v>1.4719601443879732E-2</v>
      </c>
      <c r="Z143" s="206"/>
      <c r="AA143" s="207"/>
      <c r="AB143" s="207"/>
      <c r="AC143" s="207"/>
      <c r="AD143" s="207"/>
      <c r="AE143" s="207"/>
      <c r="AF143" s="207"/>
      <c r="AG143" s="207"/>
      <c r="AH143" s="207"/>
      <c r="AI143" s="207"/>
      <c r="AJ143" s="207"/>
      <c r="AK143" s="207"/>
      <c r="AL143" s="207"/>
      <c r="AM143" s="207"/>
      <c r="AN143" s="207"/>
      <c r="AO143" s="207"/>
      <c r="AP143" s="207"/>
      <c r="AQ143" s="207"/>
      <c r="AR143" s="207"/>
      <c r="AS143" s="207"/>
      <c r="AT143" s="207"/>
      <c r="AU143" s="207"/>
      <c r="AV143" s="207"/>
      <c r="AW143" s="207"/>
      <c r="AX143" s="207"/>
      <c r="AY143" s="207"/>
      <c r="AZ143" s="207"/>
      <c r="BA143" s="207"/>
      <c r="BB143" s="207"/>
      <c r="BC143" s="207"/>
      <c r="BD143" s="207"/>
      <c r="BE143" s="207"/>
      <c r="BF143" s="207"/>
      <c r="BG143" s="207"/>
      <c r="BH143" s="207"/>
      <c r="BI143" s="207"/>
      <c r="BJ143" s="207"/>
      <c r="BK143" s="207"/>
      <c r="BL143" s="207"/>
      <c r="BM143" s="56"/>
    </row>
    <row r="144" spans="1:65">
      <c r="A144" s="29"/>
      <c r="B144" s="3" t="s">
        <v>86</v>
      </c>
      <c r="C144" s="28"/>
      <c r="D144" s="13">
        <v>2.3833743668968742E-2</v>
      </c>
      <c r="E144" s="13" t="s">
        <v>672</v>
      </c>
      <c r="F144" s="13">
        <v>1.1808469844675607E-2</v>
      </c>
      <c r="G144" s="13">
        <v>0.13704916018216498</v>
      </c>
      <c r="H144" s="13">
        <v>1.9595917942265444E-2</v>
      </c>
      <c r="I144" s="13">
        <v>0.18592445034090546</v>
      </c>
      <c r="J144" s="13">
        <v>5.0249775917905151E-2</v>
      </c>
      <c r="K144" s="13">
        <v>0.15147306320978388</v>
      </c>
      <c r="L144" s="13">
        <v>3.8888138739126756E-2</v>
      </c>
      <c r="M144" s="13" t="s">
        <v>672</v>
      </c>
      <c r="N144" s="13">
        <v>5.8333323576770443E-2</v>
      </c>
      <c r="O144" s="13">
        <v>0.19637547461976099</v>
      </c>
      <c r="P144" s="13">
        <v>4.9572844569527735E-2</v>
      </c>
      <c r="Q144" s="13">
        <v>1.7374119841394619E-16</v>
      </c>
      <c r="R144" s="13">
        <v>1.6216808513684011E-2</v>
      </c>
      <c r="S144" s="13">
        <v>1.9219727303210594E-2</v>
      </c>
      <c r="T144" s="13">
        <v>2.9348414923431234E-2</v>
      </c>
      <c r="U144" s="13" t="s">
        <v>672</v>
      </c>
      <c r="V144" s="13" t="s">
        <v>672</v>
      </c>
      <c r="W144" s="13">
        <v>4.7193219852008382E-2</v>
      </c>
      <c r="X144" s="13">
        <v>4.9989586587411761E-2</v>
      </c>
      <c r="Y144" s="13">
        <v>3.6048003536032006E-2</v>
      </c>
      <c r="Z144" s="154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266</v>
      </c>
      <c r="C145" s="28"/>
      <c r="D145" s="13">
        <v>3.0802073802988827E-2</v>
      </c>
      <c r="E145" s="13" t="s">
        <v>672</v>
      </c>
      <c r="F145" s="13">
        <v>0.21102724407847928</v>
      </c>
      <c r="G145" s="13">
        <v>0.20128087831656005</v>
      </c>
      <c r="H145" s="13">
        <v>-8.8441598048184522E-3</v>
      </c>
      <c r="I145" s="13">
        <v>7.0448307410795996E-2</v>
      </c>
      <c r="J145" s="13">
        <v>3.7145471180237921E-2</v>
      </c>
      <c r="K145" s="13">
        <v>8.2342177493138324E-2</v>
      </c>
      <c r="L145" s="13">
        <v>9.4236047575480431E-2</v>
      </c>
      <c r="M145" s="13" t="s">
        <v>672</v>
      </c>
      <c r="N145" s="13">
        <v>-2.073802988716078E-2</v>
      </c>
      <c r="O145" s="13">
        <v>-8.8136627020433123E-2</v>
      </c>
      <c r="P145" s="13">
        <v>9.4236047575480208E-2</v>
      </c>
      <c r="Q145" s="13">
        <v>0.66514181152790508</v>
      </c>
      <c r="R145" s="13">
        <v>-7.2278133577310166E-2</v>
      </c>
      <c r="S145" s="13">
        <v>-6.8313510216529427E-2</v>
      </c>
      <c r="T145" s="13">
        <v>-5.245501677340636E-2</v>
      </c>
      <c r="U145" s="13" t="s">
        <v>672</v>
      </c>
      <c r="V145" s="13" t="s">
        <v>672</v>
      </c>
      <c r="W145" s="13">
        <v>-8.8441598048184522E-3</v>
      </c>
      <c r="X145" s="13">
        <v>-2.8667276608722037E-2</v>
      </c>
      <c r="Y145" s="13">
        <v>-2.8667276608722259E-2</v>
      </c>
      <c r="Z145" s="154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5" t="s">
        <v>267</v>
      </c>
      <c r="C146" s="46"/>
      <c r="D146" s="44">
        <v>0.28999999999999998</v>
      </c>
      <c r="E146" s="44">
        <v>2.93</v>
      </c>
      <c r="F146" s="44">
        <v>1.63</v>
      </c>
      <c r="G146" s="44">
        <v>1.55</v>
      </c>
      <c r="H146" s="44">
        <v>0</v>
      </c>
      <c r="I146" s="44" t="s">
        <v>268</v>
      </c>
      <c r="J146" s="44">
        <v>0.91</v>
      </c>
      <c r="K146" s="44">
        <v>0.67</v>
      </c>
      <c r="L146" s="44">
        <v>0.76</v>
      </c>
      <c r="M146" s="44">
        <v>36.65</v>
      </c>
      <c r="N146" s="44">
        <v>0.09</v>
      </c>
      <c r="O146" s="44" t="s">
        <v>268</v>
      </c>
      <c r="P146" s="44">
        <v>0.76</v>
      </c>
      <c r="Q146" s="44" t="s">
        <v>268</v>
      </c>
      <c r="R146" s="44">
        <v>0.47</v>
      </c>
      <c r="S146" s="44">
        <v>0.44</v>
      </c>
      <c r="T146" s="44">
        <v>0.32</v>
      </c>
      <c r="U146" s="44">
        <v>1.47</v>
      </c>
      <c r="V146" s="44">
        <v>1.47</v>
      </c>
      <c r="W146" s="44">
        <v>0</v>
      </c>
      <c r="X146" s="44">
        <v>0.15</v>
      </c>
      <c r="Y146" s="44">
        <v>0.15</v>
      </c>
      <c r="Z146" s="154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 t="s">
        <v>295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BM147" s="55"/>
    </row>
    <row r="148" spans="1:65">
      <c r="BM148" s="55"/>
    </row>
    <row r="149" spans="1:65" ht="15">
      <c r="B149" s="8" t="s">
        <v>479</v>
      </c>
      <c r="BM149" s="27" t="s">
        <v>66</v>
      </c>
    </row>
    <row r="150" spans="1:65" ht="15">
      <c r="A150" s="24" t="s">
        <v>22</v>
      </c>
      <c r="B150" s="18" t="s">
        <v>110</v>
      </c>
      <c r="C150" s="15" t="s">
        <v>111</v>
      </c>
      <c r="D150" s="16" t="s">
        <v>229</v>
      </c>
      <c r="E150" s="17" t="s">
        <v>229</v>
      </c>
      <c r="F150" s="17" t="s">
        <v>229</v>
      </c>
      <c r="G150" s="17" t="s">
        <v>229</v>
      </c>
      <c r="H150" s="17" t="s">
        <v>229</v>
      </c>
      <c r="I150" s="17" t="s">
        <v>229</v>
      </c>
      <c r="J150" s="17" t="s">
        <v>229</v>
      </c>
      <c r="K150" s="17" t="s">
        <v>229</v>
      </c>
      <c r="L150" s="17" t="s">
        <v>229</v>
      </c>
      <c r="M150" s="17" t="s">
        <v>229</v>
      </c>
      <c r="N150" s="17" t="s">
        <v>229</v>
      </c>
      <c r="O150" s="17" t="s">
        <v>229</v>
      </c>
      <c r="P150" s="17" t="s">
        <v>229</v>
      </c>
      <c r="Q150" s="17" t="s">
        <v>229</v>
      </c>
      <c r="R150" s="17" t="s">
        <v>229</v>
      </c>
      <c r="S150" s="17" t="s">
        <v>229</v>
      </c>
      <c r="T150" s="17" t="s">
        <v>229</v>
      </c>
      <c r="U150" s="17" t="s">
        <v>229</v>
      </c>
      <c r="V150" s="17" t="s">
        <v>229</v>
      </c>
      <c r="W150" s="154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 t="s">
        <v>230</v>
      </c>
      <c r="C151" s="9" t="s">
        <v>230</v>
      </c>
      <c r="D151" s="152" t="s">
        <v>232</v>
      </c>
      <c r="E151" s="153" t="s">
        <v>233</v>
      </c>
      <c r="F151" s="153" t="s">
        <v>235</v>
      </c>
      <c r="G151" s="153" t="s">
        <v>236</v>
      </c>
      <c r="H151" s="153" t="s">
        <v>238</v>
      </c>
      <c r="I151" s="153" t="s">
        <v>239</v>
      </c>
      <c r="J151" s="153" t="s">
        <v>241</v>
      </c>
      <c r="K151" s="153" t="s">
        <v>243</v>
      </c>
      <c r="L151" s="153" t="s">
        <v>245</v>
      </c>
      <c r="M151" s="153" t="s">
        <v>246</v>
      </c>
      <c r="N151" s="153" t="s">
        <v>247</v>
      </c>
      <c r="O151" s="153" t="s">
        <v>248</v>
      </c>
      <c r="P151" s="153" t="s">
        <v>249</v>
      </c>
      <c r="Q151" s="153" t="s">
        <v>251</v>
      </c>
      <c r="R151" s="153" t="s">
        <v>253</v>
      </c>
      <c r="S151" s="153" t="s">
        <v>254</v>
      </c>
      <c r="T151" s="153" t="s">
        <v>255</v>
      </c>
      <c r="U151" s="153" t="s">
        <v>256</v>
      </c>
      <c r="V151" s="153" t="s">
        <v>257</v>
      </c>
      <c r="W151" s="154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 t="s">
        <v>3</v>
      </c>
    </row>
    <row r="152" spans="1:65">
      <c r="A152" s="29"/>
      <c r="B152" s="19"/>
      <c r="C152" s="9"/>
      <c r="D152" s="10" t="s">
        <v>285</v>
      </c>
      <c r="E152" s="11" t="s">
        <v>286</v>
      </c>
      <c r="F152" s="11" t="s">
        <v>285</v>
      </c>
      <c r="G152" s="11" t="s">
        <v>286</v>
      </c>
      <c r="H152" s="11" t="s">
        <v>285</v>
      </c>
      <c r="I152" s="11" t="s">
        <v>286</v>
      </c>
      <c r="J152" s="11" t="s">
        <v>286</v>
      </c>
      <c r="K152" s="11" t="s">
        <v>114</v>
      </c>
      <c r="L152" s="11" t="s">
        <v>285</v>
      </c>
      <c r="M152" s="11" t="s">
        <v>286</v>
      </c>
      <c r="N152" s="11" t="s">
        <v>286</v>
      </c>
      <c r="O152" s="11" t="s">
        <v>286</v>
      </c>
      <c r="P152" s="11" t="s">
        <v>285</v>
      </c>
      <c r="Q152" s="11" t="s">
        <v>285</v>
      </c>
      <c r="R152" s="11" t="s">
        <v>114</v>
      </c>
      <c r="S152" s="11" t="s">
        <v>286</v>
      </c>
      <c r="T152" s="11" t="s">
        <v>285</v>
      </c>
      <c r="U152" s="11" t="s">
        <v>285</v>
      </c>
      <c r="V152" s="11" t="s">
        <v>285</v>
      </c>
      <c r="W152" s="154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/>
      <c r="C153" s="9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154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2</v>
      </c>
    </row>
    <row r="154" spans="1:65">
      <c r="A154" s="29"/>
      <c r="B154" s="18">
        <v>1</v>
      </c>
      <c r="C154" s="14">
        <v>1</v>
      </c>
      <c r="D154" s="213">
        <v>12.65</v>
      </c>
      <c r="E154" s="213">
        <v>13.1</v>
      </c>
      <c r="F154" s="213">
        <v>13.39</v>
      </c>
      <c r="G154" s="213">
        <v>14.1</v>
      </c>
      <c r="H154" s="214">
        <v>13</v>
      </c>
      <c r="I154" s="213">
        <v>12.23</v>
      </c>
      <c r="J154" s="213">
        <v>12.35</v>
      </c>
      <c r="K154" s="214">
        <v>7.38</v>
      </c>
      <c r="L154" s="213">
        <v>11.9</v>
      </c>
      <c r="M154" s="213">
        <v>10.653740699032159</v>
      </c>
      <c r="N154" s="213">
        <v>10.37</v>
      </c>
      <c r="O154" s="213">
        <v>11.3</v>
      </c>
      <c r="P154" s="213">
        <v>12.25</v>
      </c>
      <c r="Q154" s="213">
        <v>10.89</v>
      </c>
      <c r="R154" s="214">
        <v>15</v>
      </c>
      <c r="S154" s="213">
        <v>15.380000000000003</v>
      </c>
      <c r="T154" s="213">
        <v>12.8</v>
      </c>
      <c r="U154" s="213">
        <v>12.99</v>
      </c>
      <c r="V154" s="213">
        <v>11.8</v>
      </c>
      <c r="W154" s="215"/>
      <c r="X154" s="216"/>
      <c r="Y154" s="216"/>
      <c r="Z154" s="216"/>
      <c r="AA154" s="216"/>
      <c r="AB154" s="216"/>
      <c r="AC154" s="216"/>
      <c r="AD154" s="216"/>
      <c r="AE154" s="216"/>
      <c r="AF154" s="216"/>
      <c r="AG154" s="216"/>
      <c r="AH154" s="216"/>
      <c r="AI154" s="216"/>
      <c r="AJ154" s="216"/>
      <c r="AK154" s="216"/>
      <c r="AL154" s="216"/>
      <c r="AM154" s="216"/>
      <c r="AN154" s="216"/>
      <c r="AO154" s="216"/>
      <c r="AP154" s="216"/>
      <c r="AQ154" s="216"/>
      <c r="AR154" s="216"/>
      <c r="AS154" s="216"/>
      <c r="AT154" s="216"/>
      <c r="AU154" s="216"/>
      <c r="AV154" s="216"/>
      <c r="AW154" s="216"/>
      <c r="AX154" s="216"/>
      <c r="AY154" s="216"/>
      <c r="AZ154" s="216"/>
      <c r="BA154" s="216"/>
      <c r="BB154" s="216"/>
      <c r="BC154" s="216"/>
      <c r="BD154" s="216"/>
      <c r="BE154" s="216"/>
      <c r="BF154" s="216"/>
      <c r="BG154" s="216"/>
      <c r="BH154" s="216"/>
      <c r="BI154" s="216"/>
      <c r="BJ154" s="216"/>
      <c r="BK154" s="216"/>
      <c r="BL154" s="216"/>
      <c r="BM154" s="217">
        <v>1</v>
      </c>
    </row>
    <row r="155" spans="1:65">
      <c r="A155" s="29"/>
      <c r="B155" s="19">
        <v>1</v>
      </c>
      <c r="C155" s="9">
        <v>2</v>
      </c>
      <c r="D155" s="218">
        <v>12.6</v>
      </c>
      <c r="E155" s="218">
        <v>12.7</v>
      </c>
      <c r="F155" s="218">
        <v>13.05</v>
      </c>
      <c r="G155" s="218">
        <v>15.299999999999999</v>
      </c>
      <c r="H155" s="220">
        <v>15</v>
      </c>
      <c r="I155" s="220" t="s">
        <v>105</v>
      </c>
      <c r="J155" s="218">
        <v>12.29</v>
      </c>
      <c r="K155" s="220">
        <v>7.4249999999999998</v>
      </c>
      <c r="L155" s="218">
        <v>11.8</v>
      </c>
      <c r="M155" s="218">
        <v>10.565172774630827</v>
      </c>
      <c r="N155" s="218">
        <v>10.41</v>
      </c>
      <c r="O155" s="218">
        <v>10.9</v>
      </c>
      <c r="P155" s="218">
        <v>11.95</v>
      </c>
      <c r="Q155" s="218">
        <v>10.97</v>
      </c>
      <c r="R155" s="220">
        <v>15</v>
      </c>
      <c r="S155" s="218">
        <v>14.4</v>
      </c>
      <c r="T155" s="218">
        <v>12.35</v>
      </c>
      <c r="U155" s="218">
        <v>13.16</v>
      </c>
      <c r="V155" s="218">
        <v>11.55</v>
      </c>
      <c r="W155" s="215"/>
      <c r="X155" s="216"/>
      <c r="Y155" s="216"/>
      <c r="Z155" s="216"/>
      <c r="AA155" s="216"/>
      <c r="AB155" s="216"/>
      <c r="AC155" s="216"/>
      <c r="AD155" s="216"/>
      <c r="AE155" s="216"/>
      <c r="AF155" s="216"/>
      <c r="AG155" s="216"/>
      <c r="AH155" s="216"/>
      <c r="AI155" s="216"/>
      <c r="AJ155" s="216"/>
      <c r="AK155" s="216"/>
      <c r="AL155" s="216"/>
      <c r="AM155" s="216"/>
      <c r="AN155" s="216"/>
      <c r="AO155" s="216"/>
      <c r="AP155" s="216"/>
      <c r="AQ155" s="216"/>
      <c r="AR155" s="216"/>
      <c r="AS155" s="216"/>
      <c r="AT155" s="216"/>
      <c r="AU155" s="216"/>
      <c r="AV155" s="216"/>
      <c r="AW155" s="216"/>
      <c r="AX155" s="216"/>
      <c r="AY155" s="216"/>
      <c r="AZ155" s="216"/>
      <c r="BA155" s="216"/>
      <c r="BB155" s="216"/>
      <c r="BC155" s="216"/>
      <c r="BD155" s="216"/>
      <c r="BE155" s="216"/>
      <c r="BF155" s="216"/>
      <c r="BG155" s="216"/>
      <c r="BH155" s="216"/>
      <c r="BI155" s="216"/>
      <c r="BJ155" s="216"/>
      <c r="BK155" s="216"/>
      <c r="BL155" s="216"/>
      <c r="BM155" s="217">
        <v>24</v>
      </c>
    </row>
    <row r="156" spans="1:65">
      <c r="A156" s="29"/>
      <c r="B156" s="19">
        <v>1</v>
      </c>
      <c r="C156" s="9">
        <v>3</v>
      </c>
      <c r="D156" s="218">
        <v>12.8</v>
      </c>
      <c r="E156" s="218">
        <v>12.9</v>
      </c>
      <c r="F156" s="218">
        <v>13.29</v>
      </c>
      <c r="G156" s="218">
        <v>14</v>
      </c>
      <c r="H156" s="220">
        <v>13</v>
      </c>
      <c r="I156" s="218">
        <v>12.3</v>
      </c>
      <c r="J156" s="218">
        <v>11.83</v>
      </c>
      <c r="K156" s="220">
        <v>7.21</v>
      </c>
      <c r="L156" s="218">
        <v>11.8</v>
      </c>
      <c r="M156" s="218">
        <v>10.488128649239595</v>
      </c>
      <c r="N156" s="218">
        <v>10.53</v>
      </c>
      <c r="O156" s="218">
        <v>11.7</v>
      </c>
      <c r="P156" s="218">
        <v>12.2</v>
      </c>
      <c r="Q156" s="218">
        <v>10.97</v>
      </c>
      <c r="R156" s="220">
        <v>14</v>
      </c>
      <c r="S156" s="218">
        <v>14.05</v>
      </c>
      <c r="T156" s="218">
        <v>12.65</v>
      </c>
      <c r="U156" s="218">
        <v>13.22</v>
      </c>
      <c r="V156" s="218">
        <v>11.65</v>
      </c>
      <c r="W156" s="215"/>
      <c r="X156" s="216"/>
      <c r="Y156" s="216"/>
      <c r="Z156" s="216"/>
      <c r="AA156" s="216"/>
      <c r="AB156" s="216"/>
      <c r="AC156" s="216"/>
      <c r="AD156" s="216"/>
      <c r="AE156" s="216"/>
      <c r="AF156" s="216"/>
      <c r="AG156" s="216"/>
      <c r="AH156" s="216"/>
      <c r="AI156" s="216"/>
      <c r="AJ156" s="216"/>
      <c r="AK156" s="216"/>
      <c r="AL156" s="216"/>
      <c r="AM156" s="216"/>
      <c r="AN156" s="216"/>
      <c r="AO156" s="216"/>
      <c r="AP156" s="216"/>
      <c r="AQ156" s="216"/>
      <c r="AR156" s="216"/>
      <c r="AS156" s="216"/>
      <c r="AT156" s="216"/>
      <c r="AU156" s="216"/>
      <c r="AV156" s="216"/>
      <c r="AW156" s="216"/>
      <c r="AX156" s="216"/>
      <c r="AY156" s="216"/>
      <c r="AZ156" s="216"/>
      <c r="BA156" s="216"/>
      <c r="BB156" s="216"/>
      <c r="BC156" s="216"/>
      <c r="BD156" s="216"/>
      <c r="BE156" s="216"/>
      <c r="BF156" s="216"/>
      <c r="BG156" s="216"/>
      <c r="BH156" s="216"/>
      <c r="BI156" s="216"/>
      <c r="BJ156" s="216"/>
      <c r="BK156" s="216"/>
      <c r="BL156" s="216"/>
      <c r="BM156" s="217">
        <v>16</v>
      </c>
    </row>
    <row r="157" spans="1:65">
      <c r="A157" s="29"/>
      <c r="B157" s="19">
        <v>1</v>
      </c>
      <c r="C157" s="9">
        <v>4</v>
      </c>
      <c r="D157" s="218">
        <v>13.05</v>
      </c>
      <c r="E157" s="218">
        <v>13</v>
      </c>
      <c r="F157" s="218">
        <v>13.48</v>
      </c>
      <c r="G157" s="218">
        <v>14.8</v>
      </c>
      <c r="H157" s="220">
        <v>13</v>
      </c>
      <c r="I157" s="218">
        <v>12.2</v>
      </c>
      <c r="J157" s="218">
        <v>11.85</v>
      </c>
      <c r="K157" s="220">
        <v>7.47</v>
      </c>
      <c r="L157" s="218">
        <v>11.6</v>
      </c>
      <c r="M157" s="219">
        <v>10.039329835638203</v>
      </c>
      <c r="N157" s="218">
        <v>10.38</v>
      </c>
      <c r="O157" s="218">
        <v>11.4</v>
      </c>
      <c r="P157" s="218">
        <v>12.15</v>
      </c>
      <c r="Q157" s="218">
        <v>11.24</v>
      </c>
      <c r="R157" s="220">
        <v>14</v>
      </c>
      <c r="S157" s="218">
        <v>14.57</v>
      </c>
      <c r="T157" s="218">
        <v>12.5</v>
      </c>
      <c r="U157" s="218">
        <v>13.18</v>
      </c>
      <c r="V157" s="218">
        <v>12.05</v>
      </c>
      <c r="W157" s="215"/>
      <c r="X157" s="216"/>
      <c r="Y157" s="216"/>
      <c r="Z157" s="216"/>
      <c r="AA157" s="216"/>
      <c r="AB157" s="216"/>
      <c r="AC157" s="216"/>
      <c r="AD157" s="216"/>
      <c r="AE157" s="216"/>
      <c r="AF157" s="216"/>
      <c r="AG157" s="216"/>
      <c r="AH157" s="216"/>
      <c r="AI157" s="216"/>
      <c r="AJ157" s="216"/>
      <c r="AK157" s="216"/>
      <c r="AL157" s="216"/>
      <c r="AM157" s="216"/>
      <c r="AN157" s="216"/>
      <c r="AO157" s="216"/>
      <c r="AP157" s="216"/>
      <c r="AQ157" s="216"/>
      <c r="AR157" s="216"/>
      <c r="AS157" s="216"/>
      <c r="AT157" s="216"/>
      <c r="AU157" s="216"/>
      <c r="AV157" s="216"/>
      <c r="AW157" s="216"/>
      <c r="AX157" s="216"/>
      <c r="AY157" s="216"/>
      <c r="AZ157" s="216"/>
      <c r="BA157" s="216"/>
      <c r="BB157" s="216"/>
      <c r="BC157" s="216"/>
      <c r="BD157" s="216"/>
      <c r="BE157" s="216"/>
      <c r="BF157" s="216"/>
      <c r="BG157" s="216"/>
      <c r="BH157" s="216"/>
      <c r="BI157" s="216"/>
      <c r="BJ157" s="216"/>
      <c r="BK157" s="216"/>
      <c r="BL157" s="216"/>
      <c r="BM157" s="217">
        <v>12.31870641015861</v>
      </c>
    </row>
    <row r="158" spans="1:65">
      <c r="A158" s="29"/>
      <c r="B158" s="19">
        <v>1</v>
      </c>
      <c r="C158" s="9">
        <v>5</v>
      </c>
      <c r="D158" s="218">
        <v>12.55</v>
      </c>
      <c r="E158" s="218">
        <v>13.1</v>
      </c>
      <c r="F158" s="218">
        <v>13.26</v>
      </c>
      <c r="G158" s="218">
        <v>13.8</v>
      </c>
      <c r="H158" s="220">
        <v>12</v>
      </c>
      <c r="I158" s="218">
        <v>12.28</v>
      </c>
      <c r="J158" s="218">
        <v>11.94</v>
      </c>
      <c r="K158" s="220">
        <v>7.41</v>
      </c>
      <c r="L158" s="218">
        <v>12</v>
      </c>
      <c r="M158" s="218">
        <v>10.514830512564252</v>
      </c>
      <c r="N158" s="218">
        <v>10.42</v>
      </c>
      <c r="O158" s="218">
        <v>11.7</v>
      </c>
      <c r="P158" s="218">
        <v>12.1</v>
      </c>
      <c r="Q158" s="218">
        <v>11.37</v>
      </c>
      <c r="R158" s="220">
        <v>16</v>
      </c>
      <c r="S158" s="218">
        <v>14.9</v>
      </c>
      <c r="T158" s="218">
        <v>12.95</v>
      </c>
      <c r="U158" s="218">
        <v>12.86</v>
      </c>
      <c r="V158" s="218">
        <v>11.35</v>
      </c>
      <c r="W158" s="215"/>
      <c r="X158" s="216"/>
      <c r="Y158" s="216"/>
      <c r="Z158" s="216"/>
      <c r="AA158" s="216"/>
      <c r="AB158" s="216"/>
      <c r="AC158" s="216"/>
      <c r="AD158" s="216"/>
      <c r="AE158" s="216"/>
      <c r="AF158" s="216"/>
      <c r="AG158" s="216"/>
      <c r="AH158" s="216"/>
      <c r="AI158" s="216"/>
      <c r="AJ158" s="216"/>
      <c r="AK158" s="216"/>
      <c r="AL158" s="216"/>
      <c r="AM158" s="216"/>
      <c r="AN158" s="216"/>
      <c r="AO158" s="216"/>
      <c r="AP158" s="216"/>
      <c r="AQ158" s="216"/>
      <c r="AR158" s="216"/>
      <c r="AS158" s="216"/>
      <c r="AT158" s="216"/>
      <c r="AU158" s="216"/>
      <c r="AV158" s="216"/>
      <c r="AW158" s="216"/>
      <c r="AX158" s="216"/>
      <c r="AY158" s="216"/>
      <c r="AZ158" s="216"/>
      <c r="BA158" s="216"/>
      <c r="BB158" s="216"/>
      <c r="BC158" s="216"/>
      <c r="BD158" s="216"/>
      <c r="BE158" s="216"/>
      <c r="BF158" s="216"/>
      <c r="BG158" s="216"/>
      <c r="BH158" s="216"/>
      <c r="BI158" s="216"/>
      <c r="BJ158" s="216"/>
      <c r="BK158" s="216"/>
      <c r="BL158" s="216"/>
      <c r="BM158" s="217">
        <v>23</v>
      </c>
    </row>
    <row r="159" spans="1:65">
      <c r="A159" s="29"/>
      <c r="B159" s="19">
        <v>1</v>
      </c>
      <c r="C159" s="9">
        <v>6</v>
      </c>
      <c r="D159" s="218">
        <v>13.35</v>
      </c>
      <c r="E159" s="218">
        <v>13.1</v>
      </c>
      <c r="F159" s="219">
        <v>12.36</v>
      </c>
      <c r="G159" s="218">
        <v>14.9</v>
      </c>
      <c r="H159" s="220">
        <v>12</v>
      </c>
      <c r="I159" s="218">
        <v>12.26</v>
      </c>
      <c r="J159" s="218">
        <v>12.01</v>
      </c>
      <c r="K159" s="220">
        <v>7.3250000000000002</v>
      </c>
      <c r="L159" s="218">
        <v>12</v>
      </c>
      <c r="M159" s="218">
        <v>10.584640177221903</v>
      </c>
      <c r="N159" s="218">
        <v>10.38</v>
      </c>
      <c r="O159" s="218">
        <v>11.5</v>
      </c>
      <c r="P159" s="218">
        <v>12.35</v>
      </c>
      <c r="Q159" s="218">
        <v>11.04</v>
      </c>
      <c r="R159" s="220">
        <v>15</v>
      </c>
      <c r="S159" s="218">
        <v>13.09</v>
      </c>
      <c r="T159" s="218">
        <v>12</v>
      </c>
      <c r="U159" s="218">
        <v>13.1</v>
      </c>
      <c r="V159" s="218">
        <v>11.75</v>
      </c>
      <c r="W159" s="215"/>
      <c r="X159" s="216"/>
      <c r="Y159" s="216"/>
      <c r="Z159" s="216"/>
      <c r="AA159" s="216"/>
      <c r="AB159" s="216"/>
      <c r="AC159" s="216"/>
      <c r="AD159" s="216"/>
      <c r="AE159" s="216"/>
      <c r="AF159" s="216"/>
      <c r="AG159" s="216"/>
      <c r="AH159" s="216"/>
      <c r="AI159" s="216"/>
      <c r="AJ159" s="216"/>
      <c r="AK159" s="216"/>
      <c r="AL159" s="216"/>
      <c r="AM159" s="216"/>
      <c r="AN159" s="216"/>
      <c r="AO159" s="216"/>
      <c r="AP159" s="216"/>
      <c r="AQ159" s="216"/>
      <c r="AR159" s="216"/>
      <c r="AS159" s="216"/>
      <c r="AT159" s="216"/>
      <c r="AU159" s="216"/>
      <c r="AV159" s="216"/>
      <c r="AW159" s="216"/>
      <c r="AX159" s="216"/>
      <c r="AY159" s="216"/>
      <c r="AZ159" s="216"/>
      <c r="BA159" s="216"/>
      <c r="BB159" s="216"/>
      <c r="BC159" s="216"/>
      <c r="BD159" s="216"/>
      <c r="BE159" s="216"/>
      <c r="BF159" s="216"/>
      <c r="BG159" s="216"/>
      <c r="BH159" s="216"/>
      <c r="BI159" s="216"/>
      <c r="BJ159" s="216"/>
      <c r="BK159" s="216"/>
      <c r="BL159" s="216"/>
      <c r="BM159" s="221"/>
    </row>
    <row r="160" spans="1:65">
      <c r="A160" s="29"/>
      <c r="B160" s="20" t="s">
        <v>263</v>
      </c>
      <c r="C160" s="12"/>
      <c r="D160" s="222">
        <v>12.83333333333333</v>
      </c>
      <c r="E160" s="222">
        <v>12.983333333333333</v>
      </c>
      <c r="F160" s="222">
        <v>13.138333333333335</v>
      </c>
      <c r="G160" s="222">
        <v>14.483333333333334</v>
      </c>
      <c r="H160" s="222">
        <v>13</v>
      </c>
      <c r="I160" s="222">
        <v>12.254000000000001</v>
      </c>
      <c r="J160" s="222">
        <v>12.045</v>
      </c>
      <c r="K160" s="222">
        <v>7.37</v>
      </c>
      <c r="L160" s="222">
        <v>11.85</v>
      </c>
      <c r="M160" s="222">
        <v>10.474307108054489</v>
      </c>
      <c r="N160" s="222">
        <v>10.415000000000001</v>
      </c>
      <c r="O160" s="222">
        <v>11.416666666666666</v>
      </c>
      <c r="P160" s="222">
        <v>12.166666666666666</v>
      </c>
      <c r="Q160" s="222">
        <v>11.079999999999998</v>
      </c>
      <c r="R160" s="222">
        <v>14.833333333333334</v>
      </c>
      <c r="S160" s="222">
        <v>14.398333333333333</v>
      </c>
      <c r="T160" s="222">
        <v>12.541666666666666</v>
      </c>
      <c r="U160" s="222">
        <v>13.084999999999999</v>
      </c>
      <c r="V160" s="222">
        <v>11.691666666666668</v>
      </c>
      <c r="W160" s="215"/>
      <c r="X160" s="216"/>
      <c r="Y160" s="216"/>
      <c r="Z160" s="216"/>
      <c r="AA160" s="216"/>
      <c r="AB160" s="216"/>
      <c r="AC160" s="216"/>
      <c r="AD160" s="216"/>
      <c r="AE160" s="216"/>
      <c r="AF160" s="216"/>
      <c r="AG160" s="216"/>
      <c r="AH160" s="216"/>
      <c r="AI160" s="216"/>
      <c r="AJ160" s="216"/>
      <c r="AK160" s="216"/>
      <c r="AL160" s="216"/>
      <c r="AM160" s="216"/>
      <c r="AN160" s="216"/>
      <c r="AO160" s="216"/>
      <c r="AP160" s="216"/>
      <c r="AQ160" s="216"/>
      <c r="AR160" s="216"/>
      <c r="AS160" s="216"/>
      <c r="AT160" s="216"/>
      <c r="AU160" s="216"/>
      <c r="AV160" s="216"/>
      <c r="AW160" s="216"/>
      <c r="AX160" s="216"/>
      <c r="AY160" s="216"/>
      <c r="AZ160" s="216"/>
      <c r="BA160" s="216"/>
      <c r="BB160" s="216"/>
      <c r="BC160" s="216"/>
      <c r="BD160" s="216"/>
      <c r="BE160" s="216"/>
      <c r="BF160" s="216"/>
      <c r="BG160" s="216"/>
      <c r="BH160" s="216"/>
      <c r="BI160" s="216"/>
      <c r="BJ160" s="216"/>
      <c r="BK160" s="216"/>
      <c r="BL160" s="216"/>
      <c r="BM160" s="221"/>
    </row>
    <row r="161" spans="1:65">
      <c r="A161" s="29"/>
      <c r="B161" s="3" t="s">
        <v>264</v>
      </c>
      <c r="C161" s="28"/>
      <c r="D161" s="218">
        <v>12.725000000000001</v>
      </c>
      <c r="E161" s="218">
        <v>13.05</v>
      </c>
      <c r="F161" s="218">
        <v>13.274999999999999</v>
      </c>
      <c r="G161" s="218">
        <v>14.45</v>
      </c>
      <c r="H161" s="218">
        <v>13</v>
      </c>
      <c r="I161" s="218">
        <v>12.26</v>
      </c>
      <c r="J161" s="218">
        <v>11.975</v>
      </c>
      <c r="K161" s="218">
        <v>7.3949999999999996</v>
      </c>
      <c r="L161" s="218">
        <v>11.850000000000001</v>
      </c>
      <c r="M161" s="218">
        <v>10.54000164359754</v>
      </c>
      <c r="N161" s="218">
        <v>10.395</v>
      </c>
      <c r="O161" s="218">
        <v>11.45</v>
      </c>
      <c r="P161" s="218">
        <v>12.175000000000001</v>
      </c>
      <c r="Q161" s="218">
        <v>11.004999999999999</v>
      </c>
      <c r="R161" s="218">
        <v>15</v>
      </c>
      <c r="S161" s="218">
        <v>14.484999999999999</v>
      </c>
      <c r="T161" s="218">
        <v>12.574999999999999</v>
      </c>
      <c r="U161" s="218">
        <v>13.129999999999999</v>
      </c>
      <c r="V161" s="218">
        <v>11.7</v>
      </c>
      <c r="W161" s="215"/>
      <c r="X161" s="216"/>
      <c r="Y161" s="216"/>
      <c r="Z161" s="216"/>
      <c r="AA161" s="216"/>
      <c r="AB161" s="216"/>
      <c r="AC161" s="216"/>
      <c r="AD161" s="216"/>
      <c r="AE161" s="216"/>
      <c r="AF161" s="216"/>
      <c r="AG161" s="216"/>
      <c r="AH161" s="216"/>
      <c r="AI161" s="216"/>
      <c r="AJ161" s="216"/>
      <c r="AK161" s="216"/>
      <c r="AL161" s="216"/>
      <c r="AM161" s="216"/>
      <c r="AN161" s="216"/>
      <c r="AO161" s="216"/>
      <c r="AP161" s="216"/>
      <c r="AQ161" s="216"/>
      <c r="AR161" s="216"/>
      <c r="AS161" s="216"/>
      <c r="AT161" s="216"/>
      <c r="AU161" s="216"/>
      <c r="AV161" s="216"/>
      <c r="AW161" s="216"/>
      <c r="AX161" s="216"/>
      <c r="AY161" s="216"/>
      <c r="AZ161" s="216"/>
      <c r="BA161" s="216"/>
      <c r="BB161" s="216"/>
      <c r="BC161" s="216"/>
      <c r="BD161" s="216"/>
      <c r="BE161" s="216"/>
      <c r="BF161" s="216"/>
      <c r="BG161" s="216"/>
      <c r="BH161" s="216"/>
      <c r="BI161" s="216"/>
      <c r="BJ161" s="216"/>
      <c r="BK161" s="216"/>
      <c r="BL161" s="216"/>
      <c r="BM161" s="221"/>
    </row>
    <row r="162" spans="1:65">
      <c r="A162" s="29"/>
      <c r="B162" s="3" t="s">
        <v>265</v>
      </c>
      <c r="C162" s="28"/>
      <c r="D162" s="23">
        <v>0.31091263510296036</v>
      </c>
      <c r="E162" s="23">
        <v>0.16020819787597229</v>
      </c>
      <c r="F162" s="23">
        <v>0.40779488308053458</v>
      </c>
      <c r="G162" s="23">
        <v>0.59805239458317228</v>
      </c>
      <c r="H162" s="23">
        <v>1.0954451150103321</v>
      </c>
      <c r="I162" s="23">
        <v>3.9749213828703847E-2</v>
      </c>
      <c r="J162" s="23">
        <v>0.22340546098965425</v>
      </c>
      <c r="K162" s="23">
        <v>9.2032602918748249E-2</v>
      </c>
      <c r="L162" s="23">
        <v>0.15165750888103105</v>
      </c>
      <c r="M162" s="23">
        <v>0.22075542028132009</v>
      </c>
      <c r="N162" s="23">
        <v>5.9581876439064603E-2</v>
      </c>
      <c r="O162" s="23">
        <v>0.29944392908634232</v>
      </c>
      <c r="P162" s="23">
        <v>0.13662601021279477</v>
      </c>
      <c r="Q162" s="23">
        <v>0.18525657883055013</v>
      </c>
      <c r="R162" s="23">
        <v>0.752772652709081</v>
      </c>
      <c r="S162" s="23">
        <v>0.78458694015811137</v>
      </c>
      <c r="T162" s="23">
        <v>0.33973028517732512</v>
      </c>
      <c r="U162" s="23">
        <v>0.13619838471876261</v>
      </c>
      <c r="V162" s="23">
        <v>0.23752192881219789</v>
      </c>
      <c r="W162" s="154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86</v>
      </c>
      <c r="C163" s="28"/>
      <c r="D163" s="13">
        <v>2.4226958579451462E-2</v>
      </c>
      <c r="E163" s="13">
        <v>1.2339527435890035E-2</v>
      </c>
      <c r="F163" s="13">
        <v>3.1038555099368349E-2</v>
      </c>
      <c r="G163" s="13">
        <v>4.1292455322198315E-2</v>
      </c>
      <c r="H163" s="13">
        <v>8.4265008846948625E-2</v>
      </c>
      <c r="I163" s="13">
        <v>3.2437745902320746E-3</v>
      </c>
      <c r="J163" s="13">
        <v>1.8547568367758758E-2</v>
      </c>
      <c r="K163" s="13">
        <v>1.2487463082598134E-2</v>
      </c>
      <c r="L163" s="13">
        <v>1.2798102015276883E-2</v>
      </c>
      <c r="M163" s="13">
        <v>2.1075897241122948E-2</v>
      </c>
      <c r="N163" s="13">
        <v>5.7207754622241574E-3</v>
      </c>
      <c r="O163" s="13">
        <v>2.6228665321431446E-2</v>
      </c>
      <c r="P163" s="13">
        <v>1.1229535085983133E-2</v>
      </c>
      <c r="Q163" s="13">
        <v>1.6719907836692253E-2</v>
      </c>
      <c r="R163" s="13">
        <v>5.0748718160162763E-2</v>
      </c>
      <c r="S163" s="13">
        <v>5.4491511065501423E-2</v>
      </c>
      <c r="T163" s="13">
        <v>2.7088129050683731E-2</v>
      </c>
      <c r="U163" s="13">
        <v>1.0408741667463708E-2</v>
      </c>
      <c r="V163" s="13">
        <v>2.0315489278306304E-2</v>
      </c>
      <c r="W163" s="154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3" t="s">
        <v>266</v>
      </c>
      <c r="C164" s="28"/>
      <c r="D164" s="13">
        <v>4.1776052293147847E-2</v>
      </c>
      <c r="E164" s="13">
        <v>5.3952655501769087E-2</v>
      </c>
      <c r="F164" s="13">
        <v>6.6535145484011293E-2</v>
      </c>
      <c r="G164" s="13">
        <v>0.17571868758798148</v>
      </c>
      <c r="H164" s="13">
        <v>5.5305611413838163E-2</v>
      </c>
      <c r="I164" s="13">
        <v>-5.2526952103711944E-3</v>
      </c>
      <c r="J164" s="13">
        <v>-2.2218762347716803E-2</v>
      </c>
      <c r="K164" s="13">
        <v>-0.40172289568307784</v>
      </c>
      <c r="L164" s="13">
        <v>-3.8048346518924414E-2</v>
      </c>
      <c r="M164" s="13">
        <v>-0.14972345639986506</v>
      </c>
      <c r="N164" s="13">
        <v>-0.15453785054806723</v>
      </c>
      <c r="O164" s="13">
        <v>-7.3225200232719057E-2</v>
      </c>
      <c r="P164" s="13">
        <v>-1.234218418961297E-2</v>
      </c>
      <c r="Q164" s="13">
        <v>-0.10055490965651337</v>
      </c>
      <c r="R164" s="13">
        <v>0.20413076174143074</v>
      </c>
      <c r="S164" s="13">
        <v>0.16881861243642926</v>
      </c>
      <c r="T164" s="13">
        <v>1.8099323831940017E-2</v>
      </c>
      <c r="U164" s="13">
        <v>6.2205686565390161E-2</v>
      </c>
      <c r="V164" s="13">
        <v>-5.0901427683579969E-2</v>
      </c>
      <c r="W164" s="154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29"/>
      <c r="B165" s="45" t="s">
        <v>267</v>
      </c>
      <c r="C165" s="46"/>
      <c r="D165" s="44">
        <v>0.55000000000000004</v>
      </c>
      <c r="E165" s="44">
        <v>0.66</v>
      </c>
      <c r="F165" s="44">
        <v>0.76</v>
      </c>
      <c r="G165" s="44">
        <v>1.7</v>
      </c>
      <c r="H165" s="44" t="s">
        <v>268</v>
      </c>
      <c r="I165" s="44">
        <v>1.28</v>
      </c>
      <c r="J165" s="44">
        <v>0</v>
      </c>
      <c r="K165" s="44">
        <v>3.27</v>
      </c>
      <c r="L165" s="44">
        <v>0.14000000000000001</v>
      </c>
      <c r="M165" s="44">
        <v>1.1000000000000001</v>
      </c>
      <c r="N165" s="44">
        <v>1.1399999999999999</v>
      </c>
      <c r="O165" s="44">
        <v>0.44</v>
      </c>
      <c r="P165" s="44">
        <v>0.09</v>
      </c>
      <c r="Q165" s="44">
        <v>0.67</v>
      </c>
      <c r="R165" s="44" t="s">
        <v>268</v>
      </c>
      <c r="S165" s="44">
        <v>1.64</v>
      </c>
      <c r="T165" s="44">
        <v>0.35</v>
      </c>
      <c r="U165" s="44">
        <v>0.73</v>
      </c>
      <c r="V165" s="44">
        <v>0.25</v>
      </c>
      <c r="W165" s="154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B166" s="30" t="s">
        <v>296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BM166" s="55"/>
    </row>
    <row r="167" spans="1:65">
      <c r="BM167" s="55"/>
    </row>
    <row r="168" spans="1:65" ht="15">
      <c r="B168" s="8" t="s">
        <v>480</v>
      </c>
      <c r="BM168" s="27" t="s">
        <v>66</v>
      </c>
    </row>
    <row r="169" spans="1:65" ht="15">
      <c r="A169" s="24" t="s">
        <v>25</v>
      </c>
      <c r="B169" s="18" t="s">
        <v>110</v>
      </c>
      <c r="C169" s="15" t="s">
        <v>111</v>
      </c>
      <c r="D169" s="16" t="s">
        <v>229</v>
      </c>
      <c r="E169" s="17" t="s">
        <v>229</v>
      </c>
      <c r="F169" s="17" t="s">
        <v>229</v>
      </c>
      <c r="G169" s="17" t="s">
        <v>229</v>
      </c>
      <c r="H169" s="17" t="s">
        <v>229</v>
      </c>
      <c r="I169" s="17" t="s">
        <v>229</v>
      </c>
      <c r="J169" s="17" t="s">
        <v>229</v>
      </c>
      <c r="K169" s="17" t="s">
        <v>229</v>
      </c>
      <c r="L169" s="17" t="s">
        <v>229</v>
      </c>
      <c r="M169" s="17" t="s">
        <v>229</v>
      </c>
      <c r="N169" s="17" t="s">
        <v>229</v>
      </c>
      <c r="O169" s="17" t="s">
        <v>229</v>
      </c>
      <c r="P169" s="17" t="s">
        <v>229</v>
      </c>
      <c r="Q169" s="17" t="s">
        <v>229</v>
      </c>
      <c r="R169" s="17" t="s">
        <v>229</v>
      </c>
      <c r="S169" s="17" t="s">
        <v>229</v>
      </c>
      <c r="T169" s="17" t="s">
        <v>229</v>
      </c>
      <c r="U169" s="17" t="s">
        <v>229</v>
      </c>
      <c r="V169" s="17" t="s">
        <v>229</v>
      </c>
      <c r="W169" s="17" t="s">
        <v>229</v>
      </c>
      <c r="X169" s="17" t="s">
        <v>229</v>
      </c>
      <c r="Y169" s="17" t="s">
        <v>229</v>
      </c>
      <c r="Z169" s="17" t="s">
        <v>229</v>
      </c>
      <c r="AA169" s="154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 t="s">
        <v>230</v>
      </c>
      <c r="C170" s="9" t="s">
        <v>230</v>
      </c>
      <c r="D170" s="152" t="s">
        <v>232</v>
      </c>
      <c r="E170" s="153" t="s">
        <v>233</v>
      </c>
      <c r="F170" s="153" t="s">
        <v>234</v>
      </c>
      <c r="G170" s="153" t="s">
        <v>235</v>
      </c>
      <c r="H170" s="153" t="s">
        <v>236</v>
      </c>
      <c r="I170" s="153" t="s">
        <v>238</v>
      </c>
      <c r="J170" s="153" t="s">
        <v>239</v>
      </c>
      <c r="K170" s="153" t="s">
        <v>241</v>
      </c>
      <c r="L170" s="153" t="s">
        <v>242</v>
      </c>
      <c r="M170" s="153" t="s">
        <v>243</v>
      </c>
      <c r="N170" s="153" t="s">
        <v>244</v>
      </c>
      <c r="O170" s="153" t="s">
        <v>245</v>
      </c>
      <c r="P170" s="153" t="s">
        <v>246</v>
      </c>
      <c r="Q170" s="153" t="s">
        <v>247</v>
      </c>
      <c r="R170" s="153" t="s">
        <v>248</v>
      </c>
      <c r="S170" s="153" t="s">
        <v>249</v>
      </c>
      <c r="T170" s="153" t="s">
        <v>250</v>
      </c>
      <c r="U170" s="153" t="s">
        <v>251</v>
      </c>
      <c r="V170" s="153" t="s">
        <v>253</v>
      </c>
      <c r="W170" s="153" t="s">
        <v>254</v>
      </c>
      <c r="X170" s="153" t="s">
        <v>255</v>
      </c>
      <c r="Y170" s="153" t="s">
        <v>256</v>
      </c>
      <c r="Z170" s="153" t="s">
        <v>257</v>
      </c>
      <c r="AA170" s="154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 t="s">
        <v>3</v>
      </c>
    </row>
    <row r="171" spans="1:65">
      <c r="A171" s="29"/>
      <c r="B171" s="19"/>
      <c r="C171" s="9"/>
      <c r="D171" s="10" t="s">
        <v>285</v>
      </c>
      <c r="E171" s="11" t="s">
        <v>114</v>
      </c>
      <c r="F171" s="11" t="s">
        <v>114</v>
      </c>
      <c r="G171" s="11" t="s">
        <v>285</v>
      </c>
      <c r="H171" s="11" t="s">
        <v>286</v>
      </c>
      <c r="I171" s="11" t="s">
        <v>285</v>
      </c>
      <c r="J171" s="11" t="s">
        <v>286</v>
      </c>
      <c r="K171" s="11" t="s">
        <v>286</v>
      </c>
      <c r="L171" s="11" t="s">
        <v>114</v>
      </c>
      <c r="M171" s="11" t="s">
        <v>114</v>
      </c>
      <c r="N171" s="11" t="s">
        <v>286</v>
      </c>
      <c r="O171" s="11" t="s">
        <v>285</v>
      </c>
      <c r="P171" s="11" t="s">
        <v>286</v>
      </c>
      <c r="Q171" s="11" t="s">
        <v>286</v>
      </c>
      <c r="R171" s="11" t="s">
        <v>286</v>
      </c>
      <c r="S171" s="11" t="s">
        <v>285</v>
      </c>
      <c r="T171" s="11" t="s">
        <v>286</v>
      </c>
      <c r="U171" s="11" t="s">
        <v>285</v>
      </c>
      <c r="V171" s="11" t="s">
        <v>114</v>
      </c>
      <c r="W171" s="11" t="s">
        <v>285</v>
      </c>
      <c r="X171" s="11" t="s">
        <v>285</v>
      </c>
      <c r="Y171" s="11" t="s">
        <v>285</v>
      </c>
      <c r="Z171" s="11" t="s">
        <v>285</v>
      </c>
      <c r="AA171" s="154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</v>
      </c>
    </row>
    <row r="172" spans="1:65">
      <c r="A172" s="29"/>
      <c r="B172" s="19"/>
      <c r="C172" s="9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154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8">
        <v>1</v>
      </c>
      <c r="C173" s="14">
        <v>1</v>
      </c>
      <c r="D173" s="213">
        <v>42.5</v>
      </c>
      <c r="E173" s="213">
        <v>45</v>
      </c>
      <c r="F173" s="214">
        <v>33.337000000000003</v>
      </c>
      <c r="G173" s="213">
        <v>46</v>
      </c>
      <c r="H173" s="213">
        <v>42.8</v>
      </c>
      <c r="I173" s="213">
        <v>47.4</v>
      </c>
      <c r="J173" s="213">
        <v>44</v>
      </c>
      <c r="K173" s="213">
        <v>47.5</v>
      </c>
      <c r="L173" s="213">
        <v>46.9</v>
      </c>
      <c r="M173" s="213">
        <v>38.75</v>
      </c>
      <c r="N173" s="213">
        <v>43.3</v>
      </c>
      <c r="O173" s="213">
        <v>41.9</v>
      </c>
      <c r="P173" s="213">
        <v>45.047204955316495</v>
      </c>
      <c r="Q173" s="213">
        <v>47.6</v>
      </c>
      <c r="R173" s="213">
        <v>46.2</v>
      </c>
      <c r="S173" s="213">
        <v>41.7</v>
      </c>
      <c r="T173" s="213">
        <v>41</v>
      </c>
      <c r="U173" s="213">
        <v>43.2</v>
      </c>
      <c r="V173" s="213">
        <v>39</v>
      </c>
      <c r="W173" s="213">
        <v>42</v>
      </c>
      <c r="X173" s="213">
        <v>41.7</v>
      </c>
      <c r="Y173" s="213">
        <v>46.9</v>
      </c>
      <c r="Z173" s="213">
        <v>43.6</v>
      </c>
      <c r="AA173" s="215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6"/>
      <c r="AT173" s="216"/>
      <c r="AU173" s="216"/>
      <c r="AV173" s="216"/>
      <c r="AW173" s="216"/>
      <c r="AX173" s="216"/>
      <c r="AY173" s="216"/>
      <c r="AZ173" s="216"/>
      <c r="BA173" s="216"/>
      <c r="BB173" s="216"/>
      <c r="BC173" s="216"/>
      <c r="BD173" s="216"/>
      <c r="BE173" s="216"/>
      <c r="BF173" s="216"/>
      <c r="BG173" s="216"/>
      <c r="BH173" s="216"/>
      <c r="BI173" s="216"/>
      <c r="BJ173" s="216"/>
      <c r="BK173" s="216"/>
      <c r="BL173" s="216"/>
      <c r="BM173" s="217">
        <v>1</v>
      </c>
    </row>
    <row r="174" spans="1:65">
      <c r="A174" s="29"/>
      <c r="B174" s="19">
        <v>1</v>
      </c>
      <c r="C174" s="9">
        <v>2</v>
      </c>
      <c r="D174" s="218">
        <v>42.9</v>
      </c>
      <c r="E174" s="218">
        <v>45</v>
      </c>
      <c r="F174" s="220">
        <v>33.436250000000001</v>
      </c>
      <c r="G174" s="218">
        <v>45.1</v>
      </c>
      <c r="H174" s="218">
        <v>44.3</v>
      </c>
      <c r="I174" s="218">
        <v>48.2</v>
      </c>
      <c r="J174" s="220" t="s">
        <v>104</v>
      </c>
      <c r="K174" s="218">
        <v>48.9</v>
      </c>
      <c r="L174" s="218">
        <v>47</v>
      </c>
      <c r="M174" s="218">
        <v>38.609000000000002</v>
      </c>
      <c r="N174" s="218">
        <v>42.6</v>
      </c>
      <c r="O174" s="218">
        <v>42.1</v>
      </c>
      <c r="P174" s="218">
        <v>46.041060178151028</v>
      </c>
      <c r="Q174" s="218">
        <v>48.2</v>
      </c>
      <c r="R174" s="218">
        <v>43</v>
      </c>
      <c r="S174" s="218">
        <v>40.700000000000003</v>
      </c>
      <c r="T174" s="218">
        <v>41</v>
      </c>
      <c r="U174" s="218">
        <v>44</v>
      </c>
      <c r="V174" s="218">
        <v>39</v>
      </c>
      <c r="W174" s="218">
        <v>42</v>
      </c>
      <c r="X174" s="218">
        <v>40.6</v>
      </c>
      <c r="Y174" s="218">
        <v>47.3</v>
      </c>
      <c r="Z174" s="218">
        <v>43.4</v>
      </c>
      <c r="AA174" s="215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6"/>
      <c r="AT174" s="216"/>
      <c r="AU174" s="216"/>
      <c r="AV174" s="216"/>
      <c r="AW174" s="216"/>
      <c r="AX174" s="216"/>
      <c r="AY174" s="216"/>
      <c r="AZ174" s="216"/>
      <c r="BA174" s="216"/>
      <c r="BB174" s="216"/>
      <c r="BC174" s="216"/>
      <c r="BD174" s="216"/>
      <c r="BE174" s="216"/>
      <c r="BF174" s="216"/>
      <c r="BG174" s="216"/>
      <c r="BH174" s="216"/>
      <c r="BI174" s="216"/>
      <c r="BJ174" s="216"/>
      <c r="BK174" s="216"/>
      <c r="BL174" s="216"/>
      <c r="BM174" s="217">
        <v>10</v>
      </c>
    </row>
    <row r="175" spans="1:65">
      <c r="A175" s="29"/>
      <c r="B175" s="19">
        <v>1</v>
      </c>
      <c r="C175" s="9">
        <v>3</v>
      </c>
      <c r="D175" s="218">
        <v>43.4</v>
      </c>
      <c r="E175" s="218">
        <v>45</v>
      </c>
      <c r="F175" s="220">
        <v>32.549750000000003</v>
      </c>
      <c r="G175" s="218">
        <v>45.2</v>
      </c>
      <c r="H175" s="218">
        <v>43.3</v>
      </c>
      <c r="I175" s="218">
        <v>47.2</v>
      </c>
      <c r="J175" s="218">
        <v>44</v>
      </c>
      <c r="K175" s="218">
        <v>46.6</v>
      </c>
      <c r="L175" s="218">
        <v>47.1</v>
      </c>
      <c r="M175" s="218">
        <v>38.880000000000003</v>
      </c>
      <c r="N175" s="218">
        <v>42.9</v>
      </c>
      <c r="O175" s="218">
        <v>42.1</v>
      </c>
      <c r="P175" s="218">
        <v>44.755461909201799</v>
      </c>
      <c r="Q175" s="219">
        <v>51.4</v>
      </c>
      <c r="R175" s="218">
        <v>46.8</v>
      </c>
      <c r="S175" s="218">
        <v>40.799999999999997</v>
      </c>
      <c r="T175" s="218">
        <v>42</v>
      </c>
      <c r="U175" s="218">
        <v>44.3</v>
      </c>
      <c r="V175" s="218">
        <v>40</v>
      </c>
      <c r="W175" s="218">
        <v>43</v>
      </c>
      <c r="X175" s="218">
        <v>42</v>
      </c>
      <c r="Y175" s="218">
        <v>47.4</v>
      </c>
      <c r="Z175" s="218">
        <v>43.2</v>
      </c>
      <c r="AA175" s="215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6"/>
      <c r="AT175" s="216"/>
      <c r="AU175" s="216"/>
      <c r="AV175" s="216"/>
      <c r="AW175" s="216"/>
      <c r="AX175" s="216"/>
      <c r="AY175" s="216"/>
      <c r="AZ175" s="216"/>
      <c r="BA175" s="216"/>
      <c r="BB175" s="216"/>
      <c r="BC175" s="216"/>
      <c r="BD175" s="216"/>
      <c r="BE175" s="216"/>
      <c r="BF175" s="216"/>
      <c r="BG175" s="216"/>
      <c r="BH175" s="216"/>
      <c r="BI175" s="216"/>
      <c r="BJ175" s="216"/>
      <c r="BK175" s="216"/>
      <c r="BL175" s="216"/>
      <c r="BM175" s="217">
        <v>16</v>
      </c>
    </row>
    <row r="176" spans="1:65">
      <c r="A176" s="29"/>
      <c r="B176" s="19">
        <v>1</v>
      </c>
      <c r="C176" s="9">
        <v>4</v>
      </c>
      <c r="D176" s="218">
        <v>43.8</v>
      </c>
      <c r="E176" s="218">
        <v>45</v>
      </c>
      <c r="F176" s="220">
        <v>33.189499999999995</v>
      </c>
      <c r="G176" s="218">
        <v>45.5</v>
      </c>
      <c r="H176" s="218">
        <v>42.8</v>
      </c>
      <c r="I176" s="218">
        <v>47</v>
      </c>
      <c r="J176" s="218">
        <v>43.1</v>
      </c>
      <c r="K176" s="218">
        <v>46.3</v>
      </c>
      <c r="L176" s="218">
        <v>46.9</v>
      </c>
      <c r="M176" s="218">
        <v>38.659999999999997</v>
      </c>
      <c r="N176" s="218">
        <v>43.7</v>
      </c>
      <c r="O176" s="218">
        <v>41.3</v>
      </c>
      <c r="P176" s="218">
        <v>44.091833177435134</v>
      </c>
      <c r="Q176" s="218">
        <v>47.5</v>
      </c>
      <c r="R176" s="218">
        <v>43.4</v>
      </c>
      <c r="S176" s="218">
        <v>41.6</v>
      </c>
      <c r="T176" s="218">
        <v>42</v>
      </c>
      <c r="U176" s="218">
        <v>44.6</v>
      </c>
      <c r="V176" s="218">
        <v>41</v>
      </c>
      <c r="W176" s="218">
        <v>43</v>
      </c>
      <c r="X176" s="218">
        <v>41.5</v>
      </c>
      <c r="Y176" s="218">
        <v>47.4</v>
      </c>
      <c r="Z176" s="218">
        <v>43.7</v>
      </c>
      <c r="AA176" s="215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  <c r="AL176" s="216"/>
      <c r="AM176" s="216"/>
      <c r="AN176" s="216"/>
      <c r="AO176" s="216"/>
      <c r="AP176" s="216"/>
      <c r="AQ176" s="216"/>
      <c r="AR176" s="216"/>
      <c r="AS176" s="216"/>
      <c r="AT176" s="216"/>
      <c r="AU176" s="216"/>
      <c r="AV176" s="216"/>
      <c r="AW176" s="216"/>
      <c r="AX176" s="216"/>
      <c r="AY176" s="216"/>
      <c r="AZ176" s="216"/>
      <c r="BA176" s="216"/>
      <c r="BB176" s="216"/>
      <c r="BC176" s="216"/>
      <c r="BD176" s="216"/>
      <c r="BE176" s="216"/>
      <c r="BF176" s="216"/>
      <c r="BG176" s="216"/>
      <c r="BH176" s="216"/>
      <c r="BI176" s="216"/>
      <c r="BJ176" s="216"/>
      <c r="BK176" s="216"/>
      <c r="BL176" s="216"/>
      <c r="BM176" s="217">
        <v>43.830516955709626</v>
      </c>
    </row>
    <row r="177" spans="1:65">
      <c r="A177" s="29"/>
      <c r="B177" s="19">
        <v>1</v>
      </c>
      <c r="C177" s="9">
        <v>5</v>
      </c>
      <c r="D177" s="218">
        <v>41.5</v>
      </c>
      <c r="E177" s="218">
        <v>45</v>
      </c>
      <c r="F177" s="220">
        <v>33.134999999999998</v>
      </c>
      <c r="G177" s="218">
        <v>44.2</v>
      </c>
      <c r="H177" s="218">
        <v>42</v>
      </c>
      <c r="I177" s="218">
        <v>46.9</v>
      </c>
      <c r="J177" s="218">
        <v>44.2</v>
      </c>
      <c r="K177" s="218">
        <v>46.8</v>
      </c>
      <c r="L177" s="218">
        <v>47.1</v>
      </c>
      <c r="M177" s="218">
        <v>38.409999999999997</v>
      </c>
      <c r="N177" s="218">
        <v>43.4</v>
      </c>
      <c r="O177" s="218">
        <v>43</v>
      </c>
      <c r="P177" s="218">
        <v>45.363148861394357</v>
      </c>
      <c r="Q177" s="218">
        <v>47.4</v>
      </c>
      <c r="R177" s="218">
        <v>42.4</v>
      </c>
      <c r="S177" s="218">
        <v>40.4</v>
      </c>
      <c r="T177" s="218">
        <v>42</v>
      </c>
      <c r="U177" s="218">
        <v>45.8</v>
      </c>
      <c r="V177" s="218">
        <v>41</v>
      </c>
      <c r="W177" s="218">
        <v>43</v>
      </c>
      <c r="X177" s="218">
        <v>42.5</v>
      </c>
      <c r="Y177" s="218">
        <v>46.4</v>
      </c>
      <c r="Z177" s="218">
        <v>43.1</v>
      </c>
      <c r="AA177" s="215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  <c r="AL177" s="216"/>
      <c r="AM177" s="216"/>
      <c r="AN177" s="216"/>
      <c r="AO177" s="216"/>
      <c r="AP177" s="216"/>
      <c r="AQ177" s="216"/>
      <c r="AR177" s="216"/>
      <c r="AS177" s="216"/>
      <c r="AT177" s="216"/>
      <c r="AU177" s="216"/>
      <c r="AV177" s="216"/>
      <c r="AW177" s="216"/>
      <c r="AX177" s="216"/>
      <c r="AY177" s="216"/>
      <c r="AZ177" s="216"/>
      <c r="BA177" s="216"/>
      <c r="BB177" s="216"/>
      <c r="BC177" s="216"/>
      <c r="BD177" s="216"/>
      <c r="BE177" s="216"/>
      <c r="BF177" s="216"/>
      <c r="BG177" s="216"/>
      <c r="BH177" s="216"/>
      <c r="BI177" s="216"/>
      <c r="BJ177" s="216"/>
      <c r="BK177" s="216"/>
      <c r="BL177" s="216"/>
      <c r="BM177" s="217">
        <v>24</v>
      </c>
    </row>
    <row r="178" spans="1:65">
      <c r="A178" s="29"/>
      <c r="B178" s="19">
        <v>1</v>
      </c>
      <c r="C178" s="9">
        <v>6</v>
      </c>
      <c r="D178" s="218">
        <v>44.3</v>
      </c>
      <c r="E178" s="219">
        <v>50</v>
      </c>
      <c r="F178" s="220">
        <v>32.990499999999997</v>
      </c>
      <c r="G178" s="219">
        <v>41.2</v>
      </c>
      <c r="H178" s="218">
        <v>42.6</v>
      </c>
      <c r="I178" s="218">
        <v>46</v>
      </c>
      <c r="J178" s="218">
        <v>43.3</v>
      </c>
      <c r="K178" s="218">
        <v>47.2</v>
      </c>
      <c r="L178" s="218">
        <v>47.1</v>
      </c>
      <c r="M178" s="218">
        <v>38.58</v>
      </c>
      <c r="N178" s="218">
        <v>42</v>
      </c>
      <c r="O178" s="218">
        <v>42.2</v>
      </c>
      <c r="P178" s="218">
        <v>45.460529072170537</v>
      </c>
      <c r="Q178" s="218">
        <v>48.6</v>
      </c>
      <c r="R178" s="218">
        <v>43.9</v>
      </c>
      <c r="S178" s="218">
        <v>41.6</v>
      </c>
      <c r="T178" s="218">
        <v>42</v>
      </c>
      <c r="U178" s="218">
        <v>44.8</v>
      </c>
      <c r="V178" s="218">
        <v>41</v>
      </c>
      <c r="W178" s="218">
        <v>43</v>
      </c>
      <c r="X178" s="218">
        <v>40.9</v>
      </c>
      <c r="Y178" s="218">
        <v>46.1</v>
      </c>
      <c r="Z178" s="218">
        <v>43.6</v>
      </c>
      <c r="AA178" s="215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16"/>
      <c r="AL178" s="216"/>
      <c r="AM178" s="216"/>
      <c r="AN178" s="216"/>
      <c r="AO178" s="216"/>
      <c r="AP178" s="216"/>
      <c r="AQ178" s="216"/>
      <c r="AR178" s="216"/>
      <c r="AS178" s="216"/>
      <c r="AT178" s="216"/>
      <c r="AU178" s="216"/>
      <c r="AV178" s="216"/>
      <c r="AW178" s="216"/>
      <c r="AX178" s="216"/>
      <c r="AY178" s="216"/>
      <c r="AZ178" s="216"/>
      <c r="BA178" s="216"/>
      <c r="BB178" s="216"/>
      <c r="BC178" s="216"/>
      <c r="BD178" s="216"/>
      <c r="BE178" s="216"/>
      <c r="BF178" s="216"/>
      <c r="BG178" s="216"/>
      <c r="BH178" s="216"/>
      <c r="BI178" s="216"/>
      <c r="BJ178" s="216"/>
      <c r="BK178" s="216"/>
      <c r="BL178" s="216"/>
      <c r="BM178" s="221"/>
    </row>
    <row r="179" spans="1:65">
      <c r="A179" s="29"/>
      <c r="B179" s="20" t="s">
        <v>263</v>
      </c>
      <c r="C179" s="12"/>
      <c r="D179" s="222">
        <v>43.06666666666667</v>
      </c>
      <c r="E179" s="222">
        <v>45.833333333333336</v>
      </c>
      <c r="F179" s="222">
        <v>33.106333333333332</v>
      </c>
      <c r="G179" s="222">
        <v>44.533333333333331</v>
      </c>
      <c r="H179" s="222">
        <v>42.966666666666669</v>
      </c>
      <c r="I179" s="222">
        <v>47.116666666666674</v>
      </c>
      <c r="J179" s="222">
        <v>43.720000000000006</v>
      </c>
      <c r="K179" s="222">
        <v>47.216666666666669</v>
      </c>
      <c r="L179" s="222">
        <v>47.016666666666673</v>
      </c>
      <c r="M179" s="222">
        <v>38.648166666666668</v>
      </c>
      <c r="N179" s="222">
        <v>42.983333333333327</v>
      </c>
      <c r="O179" s="222">
        <v>42.099999999999994</v>
      </c>
      <c r="P179" s="222">
        <v>45.126539692278236</v>
      </c>
      <c r="Q179" s="222">
        <v>48.45000000000001</v>
      </c>
      <c r="R179" s="222">
        <v>44.283333333333331</v>
      </c>
      <c r="S179" s="222">
        <v>41.133333333333333</v>
      </c>
      <c r="T179" s="222">
        <v>41.666666666666664</v>
      </c>
      <c r="U179" s="222">
        <v>44.449999999999996</v>
      </c>
      <c r="V179" s="222">
        <v>40.166666666666664</v>
      </c>
      <c r="W179" s="222">
        <v>42.666666666666664</v>
      </c>
      <c r="X179" s="222">
        <v>41.533333333333339</v>
      </c>
      <c r="Y179" s="222">
        <v>46.916666666666664</v>
      </c>
      <c r="Z179" s="222">
        <v>43.43333333333333</v>
      </c>
      <c r="AA179" s="215"/>
      <c r="AB179" s="216"/>
      <c r="AC179" s="216"/>
      <c r="AD179" s="216"/>
      <c r="AE179" s="216"/>
      <c r="AF179" s="216"/>
      <c r="AG179" s="216"/>
      <c r="AH179" s="216"/>
      <c r="AI179" s="216"/>
      <c r="AJ179" s="216"/>
      <c r="AK179" s="216"/>
      <c r="AL179" s="216"/>
      <c r="AM179" s="216"/>
      <c r="AN179" s="216"/>
      <c r="AO179" s="216"/>
      <c r="AP179" s="216"/>
      <c r="AQ179" s="216"/>
      <c r="AR179" s="216"/>
      <c r="AS179" s="216"/>
      <c r="AT179" s="216"/>
      <c r="AU179" s="216"/>
      <c r="AV179" s="216"/>
      <c r="AW179" s="216"/>
      <c r="AX179" s="216"/>
      <c r="AY179" s="216"/>
      <c r="AZ179" s="216"/>
      <c r="BA179" s="216"/>
      <c r="BB179" s="216"/>
      <c r="BC179" s="216"/>
      <c r="BD179" s="216"/>
      <c r="BE179" s="216"/>
      <c r="BF179" s="216"/>
      <c r="BG179" s="216"/>
      <c r="BH179" s="216"/>
      <c r="BI179" s="216"/>
      <c r="BJ179" s="216"/>
      <c r="BK179" s="216"/>
      <c r="BL179" s="216"/>
      <c r="BM179" s="221"/>
    </row>
    <row r="180" spans="1:65">
      <c r="A180" s="29"/>
      <c r="B180" s="3" t="s">
        <v>264</v>
      </c>
      <c r="C180" s="28"/>
      <c r="D180" s="218">
        <v>43.15</v>
      </c>
      <c r="E180" s="218">
        <v>45</v>
      </c>
      <c r="F180" s="218">
        <v>33.16225</v>
      </c>
      <c r="G180" s="218">
        <v>45.150000000000006</v>
      </c>
      <c r="H180" s="218">
        <v>42.8</v>
      </c>
      <c r="I180" s="218">
        <v>47.1</v>
      </c>
      <c r="J180" s="218">
        <v>44</v>
      </c>
      <c r="K180" s="218">
        <v>47</v>
      </c>
      <c r="L180" s="218">
        <v>47.05</v>
      </c>
      <c r="M180" s="218">
        <v>38.634500000000003</v>
      </c>
      <c r="N180" s="218">
        <v>43.099999999999994</v>
      </c>
      <c r="O180" s="218">
        <v>42.1</v>
      </c>
      <c r="P180" s="218">
        <v>45.205176908355426</v>
      </c>
      <c r="Q180" s="218">
        <v>47.900000000000006</v>
      </c>
      <c r="R180" s="218">
        <v>43.65</v>
      </c>
      <c r="S180" s="218">
        <v>41.2</v>
      </c>
      <c r="T180" s="218">
        <v>42</v>
      </c>
      <c r="U180" s="218">
        <v>44.45</v>
      </c>
      <c r="V180" s="218">
        <v>40.5</v>
      </c>
      <c r="W180" s="218">
        <v>43</v>
      </c>
      <c r="X180" s="218">
        <v>41.6</v>
      </c>
      <c r="Y180" s="218">
        <v>47.099999999999994</v>
      </c>
      <c r="Z180" s="218">
        <v>43.5</v>
      </c>
      <c r="AA180" s="215"/>
      <c r="AB180" s="216"/>
      <c r="AC180" s="216"/>
      <c r="AD180" s="216"/>
      <c r="AE180" s="216"/>
      <c r="AF180" s="216"/>
      <c r="AG180" s="216"/>
      <c r="AH180" s="216"/>
      <c r="AI180" s="216"/>
      <c r="AJ180" s="216"/>
      <c r="AK180" s="216"/>
      <c r="AL180" s="216"/>
      <c r="AM180" s="216"/>
      <c r="AN180" s="216"/>
      <c r="AO180" s="216"/>
      <c r="AP180" s="216"/>
      <c r="AQ180" s="216"/>
      <c r="AR180" s="216"/>
      <c r="AS180" s="216"/>
      <c r="AT180" s="216"/>
      <c r="AU180" s="216"/>
      <c r="AV180" s="216"/>
      <c r="AW180" s="216"/>
      <c r="AX180" s="216"/>
      <c r="AY180" s="216"/>
      <c r="AZ180" s="216"/>
      <c r="BA180" s="216"/>
      <c r="BB180" s="216"/>
      <c r="BC180" s="216"/>
      <c r="BD180" s="216"/>
      <c r="BE180" s="216"/>
      <c r="BF180" s="216"/>
      <c r="BG180" s="216"/>
      <c r="BH180" s="216"/>
      <c r="BI180" s="216"/>
      <c r="BJ180" s="216"/>
      <c r="BK180" s="216"/>
      <c r="BL180" s="216"/>
      <c r="BM180" s="221"/>
    </row>
    <row r="181" spans="1:65">
      <c r="A181" s="29"/>
      <c r="B181" s="3" t="s">
        <v>265</v>
      </c>
      <c r="C181" s="28"/>
      <c r="D181" s="23">
        <v>0.99732976826457165</v>
      </c>
      <c r="E181" s="23">
        <v>2.0412414523193152</v>
      </c>
      <c r="F181" s="23">
        <v>0.31400412683063</v>
      </c>
      <c r="G181" s="23">
        <v>1.7362795473847705</v>
      </c>
      <c r="H181" s="23">
        <v>0.77631608682717945</v>
      </c>
      <c r="I181" s="23">
        <v>0.71670542530852099</v>
      </c>
      <c r="J181" s="23">
        <v>0.48682645778552425</v>
      </c>
      <c r="K181" s="23">
        <v>0.9282600210429548</v>
      </c>
      <c r="L181" s="23">
        <v>9.8319208025018909E-2</v>
      </c>
      <c r="M181" s="23">
        <v>0.15947465838391764</v>
      </c>
      <c r="N181" s="23">
        <v>0.61779176642835465</v>
      </c>
      <c r="O181" s="23">
        <v>0.54772255750516718</v>
      </c>
      <c r="P181" s="23">
        <v>0.66610672077560407</v>
      </c>
      <c r="Q181" s="23">
        <v>1.5175638372075153</v>
      </c>
      <c r="R181" s="23">
        <v>1.7960141053640608</v>
      </c>
      <c r="S181" s="23">
        <v>0.56450568346710917</v>
      </c>
      <c r="T181" s="23">
        <v>0.51639777949432231</v>
      </c>
      <c r="U181" s="23">
        <v>0.86660256173173</v>
      </c>
      <c r="V181" s="23">
        <v>0.98319208025017502</v>
      </c>
      <c r="W181" s="23">
        <v>0.51639777949432231</v>
      </c>
      <c r="X181" s="23">
        <v>0.70047602861673053</v>
      </c>
      <c r="Y181" s="23">
        <v>0.55647701360133961</v>
      </c>
      <c r="Z181" s="23">
        <v>0.24221202832779945</v>
      </c>
      <c r="AA181" s="154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3" t="s">
        <v>86</v>
      </c>
      <c r="C182" s="28"/>
      <c r="D182" s="13">
        <v>2.31578119566077E-2</v>
      </c>
      <c r="E182" s="13">
        <v>4.4536177141512326E-2</v>
      </c>
      <c r="F182" s="13">
        <v>9.4847147121083584E-3</v>
      </c>
      <c r="G182" s="13">
        <v>3.898831318977778E-2</v>
      </c>
      <c r="H182" s="13">
        <v>1.8067868584030554E-2</v>
      </c>
      <c r="I182" s="13">
        <v>1.5211293073403343E-2</v>
      </c>
      <c r="J182" s="13">
        <v>1.1135097387592044E-2</v>
      </c>
      <c r="K182" s="13">
        <v>1.9659583926077404E-2</v>
      </c>
      <c r="L182" s="13">
        <v>2.0911564982279808E-3</v>
      </c>
      <c r="M182" s="13">
        <v>4.1263188435135163E-3</v>
      </c>
      <c r="N182" s="13">
        <v>1.4372821243001661E-2</v>
      </c>
      <c r="O182" s="13">
        <v>1.3010036995372143E-2</v>
      </c>
      <c r="P182" s="13">
        <v>1.4760864123813685E-2</v>
      </c>
      <c r="Q182" s="13">
        <v>3.1322267021826937E-2</v>
      </c>
      <c r="R182" s="13">
        <v>4.0557337719926104E-2</v>
      </c>
      <c r="S182" s="13">
        <v>1.3723801056736852E-2</v>
      </c>
      <c r="T182" s="13">
        <v>1.2393546707863736E-2</v>
      </c>
      <c r="U182" s="13">
        <v>1.9496120623885942E-2</v>
      </c>
      <c r="V182" s="13">
        <v>2.4477811126560375E-2</v>
      </c>
      <c r="W182" s="13">
        <v>1.210307295689818E-2</v>
      </c>
      <c r="X182" s="13">
        <v>1.6865393947433319E-2</v>
      </c>
      <c r="Y182" s="13">
        <v>1.1860966542124469E-2</v>
      </c>
      <c r="Z182" s="13">
        <v>5.5766391786907015E-3</v>
      </c>
      <c r="AA182" s="154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29"/>
      <c r="B183" s="3" t="s">
        <v>266</v>
      </c>
      <c r="C183" s="28"/>
      <c r="D183" s="13">
        <v>-1.7427362077769293E-2</v>
      </c>
      <c r="E183" s="13">
        <v>4.5694564352219302E-2</v>
      </c>
      <c r="F183" s="13">
        <v>-0.24467390227710506</v>
      </c>
      <c r="G183" s="13">
        <v>1.6034863981501557E-2</v>
      </c>
      <c r="H183" s="13">
        <v>-1.9708877490901444E-2</v>
      </c>
      <c r="I183" s="13">
        <v>7.4974012154081393E-2</v>
      </c>
      <c r="J183" s="13">
        <v>-2.5214613786394002E-3</v>
      </c>
      <c r="K183" s="13">
        <v>7.7255527567213544E-2</v>
      </c>
      <c r="L183" s="13">
        <v>7.2692496740949242E-2</v>
      </c>
      <c r="M183" s="13">
        <v>-0.11823612060701183</v>
      </c>
      <c r="N183" s="13">
        <v>-1.9328624922046234E-2</v>
      </c>
      <c r="O183" s="13">
        <v>-3.9482011071379941E-2</v>
      </c>
      <c r="P183" s="13">
        <v>2.9568958492509401E-2</v>
      </c>
      <c r="Q183" s="13">
        <v>0.10539421766250978</v>
      </c>
      <c r="R183" s="13">
        <v>1.0331075448671401E-2</v>
      </c>
      <c r="S183" s="13">
        <v>-6.1536660064990256E-2</v>
      </c>
      <c r="T183" s="13">
        <v>-4.9368577861618967E-2</v>
      </c>
      <c r="U183" s="13">
        <v>1.4133601137224838E-2</v>
      </c>
      <c r="V183" s="13">
        <v>-8.3591309058600682E-2</v>
      </c>
      <c r="W183" s="13">
        <v>-2.6553423730297898E-2</v>
      </c>
      <c r="X183" s="13">
        <v>-5.2410598412461651E-2</v>
      </c>
      <c r="Y183" s="13">
        <v>7.041098132781709E-2</v>
      </c>
      <c r="Z183" s="13">
        <v>-9.0618055629516636E-3</v>
      </c>
      <c r="AA183" s="154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A184" s="29"/>
      <c r="B184" s="45" t="s">
        <v>267</v>
      </c>
      <c r="C184" s="46"/>
      <c r="D184" s="44">
        <v>0</v>
      </c>
      <c r="E184" s="44">
        <v>0.96</v>
      </c>
      <c r="F184" s="44">
        <v>3.47</v>
      </c>
      <c r="G184" s="44">
        <v>0.51</v>
      </c>
      <c r="H184" s="44">
        <v>0.03</v>
      </c>
      <c r="I184" s="44">
        <v>1.41</v>
      </c>
      <c r="J184" s="44">
        <v>2.31</v>
      </c>
      <c r="K184" s="44">
        <v>1.45</v>
      </c>
      <c r="L184" s="44">
        <v>1.38</v>
      </c>
      <c r="M184" s="44">
        <v>1.54</v>
      </c>
      <c r="N184" s="44">
        <v>0.03</v>
      </c>
      <c r="O184" s="44">
        <v>0.34</v>
      </c>
      <c r="P184" s="44">
        <v>0.72</v>
      </c>
      <c r="Q184" s="44">
        <v>1.88</v>
      </c>
      <c r="R184" s="44">
        <v>0.42</v>
      </c>
      <c r="S184" s="44">
        <v>0.67</v>
      </c>
      <c r="T184" s="44">
        <v>0.49</v>
      </c>
      <c r="U184" s="44">
        <v>0.48</v>
      </c>
      <c r="V184" s="44">
        <v>1.01</v>
      </c>
      <c r="W184" s="44">
        <v>0.14000000000000001</v>
      </c>
      <c r="X184" s="44">
        <v>0.53</v>
      </c>
      <c r="Y184" s="44">
        <v>1.34</v>
      </c>
      <c r="Z184" s="44">
        <v>0.13</v>
      </c>
      <c r="AA184" s="154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B185" s="3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BM185" s="55"/>
    </row>
    <row r="186" spans="1:65" ht="15">
      <c r="B186" s="8" t="s">
        <v>481</v>
      </c>
      <c r="BM186" s="27" t="s">
        <v>66</v>
      </c>
    </row>
    <row r="187" spans="1:65" ht="15">
      <c r="A187" s="24" t="s">
        <v>51</v>
      </c>
      <c r="B187" s="18" t="s">
        <v>110</v>
      </c>
      <c r="C187" s="15" t="s">
        <v>111</v>
      </c>
      <c r="D187" s="16" t="s">
        <v>229</v>
      </c>
      <c r="E187" s="17" t="s">
        <v>229</v>
      </c>
      <c r="F187" s="17" t="s">
        <v>229</v>
      </c>
      <c r="G187" s="17" t="s">
        <v>229</v>
      </c>
      <c r="H187" s="17" t="s">
        <v>229</v>
      </c>
      <c r="I187" s="17" t="s">
        <v>229</v>
      </c>
      <c r="J187" s="17" t="s">
        <v>229</v>
      </c>
      <c r="K187" s="17" t="s">
        <v>229</v>
      </c>
      <c r="L187" s="17" t="s">
        <v>229</v>
      </c>
      <c r="M187" s="17" t="s">
        <v>229</v>
      </c>
      <c r="N187" s="17" t="s">
        <v>229</v>
      </c>
      <c r="O187" s="17" t="s">
        <v>229</v>
      </c>
      <c r="P187" s="17" t="s">
        <v>229</v>
      </c>
      <c r="Q187" s="17" t="s">
        <v>229</v>
      </c>
      <c r="R187" s="17" t="s">
        <v>229</v>
      </c>
      <c r="S187" s="17" t="s">
        <v>229</v>
      </c>
      <c r="T187" s="17" t="s">
        <v>229</v>
      </c>
      <c r="U187" s="17" t="s">
        <v>229</v>
      </c>
      <c r="V187" s="17" t="s">
        <v>229</v>
      </c>
      <c r="W187" s="17" t="s">
        <v>229</v>
      </c>
      <c r="X187" s="17" t="s">
        <v>229</v>
      </c>
      <c r="Y187" s="17" t="s">
        <v>229</v>
      </c>
      <c r="Z187" s="154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 t="s">
        <v>230</v>
      </c>
      <c r="C188" s="9" t="s">
        <v>230</v>
      </c>
      <c r="D188" s="152" t="s">
        <v>232</v>
      </c>
      <c r="E188" s="153" t="s">
        <v>233</v>
      </c>
      <c r="F188" s="153" t="s">
        <v>234</v>
      </c>
      <c r="G188" s="153" t="s">
        <v>235</v>
      </c>
      <c r="H188" s="153" t="s">
        <v>236</v>
      </c>
      <c r="I188" s="153" t="s">
        <v>238</v>
      </c>
      <c r="J188" s="153" t="s">
        <v>239</v>
      </c>
      <c r="K188" s="153" t="s">
        <v>241</v>
      </c>
      <c r="L188" s="153" t="s">
        <v>242</v>
      </c>
      <c r="M188" s="153" t="s">
        <v>243</v>
      </c>
      <c r="N188" s="153" t="s">
        <v>244</v>
      </c>
      <c r="O188" s="153" t="s">
        <v>245</v>
      </c>
      <c r="P188" s="153" t="s">
        <v>247</v>
      </c>
      <c r="Q188" s="153" t="s">
        <v>248</v>
      </c>
      <c r="R188" s="153" t="s">
        <v>249</v>
      </c>
      <c r="S188" s="153" t="s">
        <v>250</v>
      </c>
      <c r="T188" s="153" t="s">
        <v>251</v>
      </c>
      <c r="U188" s="153" t="s">
        <v>253</v>
      </c>
      <c r="V188" s="153" t="s">
        <v>254</v>
      </c>
      <c r="W188" s="153" t="s">
        <v>255</v>
      </c>
      <c r="X188" s="153" t="s">
        <v>256</v>
      </c>
      <c r="Y188" s="153" t="s">
        <v>257</v>
      </c>
      <c r="Z188" s="154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 t="s">
        <v>3</v>
      </c>
    </row>
    <row r="189" spans="1:65">
      <c r="A189" s="29"/>
      <c r="B189" s="19"/>
      <c r="C189" s="9"/>
      <c r="D189" s="10" t="s">
        <v>285</v>
      </c>
      <c r="E189" s="11" t="s">
        <v>114</v>
      </c>
      <c r="F189" s="11" t="s">
        <v>114</v>
      </c>
      <c r="G189" s="11" t="s">
        <v>285</v>
      </c>
      <c r="H189" s="11" t="s">
        <v>114</v>
      </c>
      <c r="I189" s="11" t="s">
        <v>285</v>
      </c>
      <c r="J189" s="11" t="s">
        <v>286</v>
      </c>
      <c r="K189" s="11" t="s">
        <v>114</v>
      </c>
      <c r="L189" s="11" t="s">
        <v>114</v>
      </c>
      <c r="M189" s="11" t="s">
        <v>114</v>
      </c>
      <c r="N189" s="11" t="s">
        <v>114</v>
      </c>
      <c r="O189" s="11" t="s">
        <v>285</v>
      </c>
      <c r="P189" s="11" t="s">
        <v>285</v>
      </c>
      <c r="Q189" s="11" t="s">
        <v>286</v>
      </c>
      <c r="R189" s="11" t="s">
        <v>285</v>
      </c>
      <c r="S189" s="11" t="s">
        <v>114</v>
      </c>
      <c r="T189" s="11" t="s">
        <v>285</v>
      </c>
      <c r="U189" s="11" t="s">
        <v>114</v>
      </c>
      <c r="V189" s="11" t="s">
        <v>285</v>
      </c>
      <c r="W189" s="11" t="s">
        <v>285</v>
      </c>
      <c r="X189" s="11" t="s">
        <v>285</v>
      </c>
      <c r="Y189" s="11" t="s">
        <v>285</v>
      </c>
      <c r="Z189" s="154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0</v>
      </c>
    </row>
    <row r="190" spans="1:65">
      <c r="A190" s="29"/>
      <c r="B190" s="19"/>
      <c r="C190" s="9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154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</v>
      </c>
    </row>
    <row r="191" spans="1:65">
      <c r="A191" s="29"/>
      <c r="B191" s="18">
        <v>1</v>
      </c>
      <c r="C191" s="14">
        <v>1</v>
      </c>
      <c r="D191" s="223">
        <v>92</v>
      </c>
      <c r="E191" s="224">
        <v>90</v>
      </c>
      <c r="F191" s="223">
        <v>90.5</v>
      </c>
      <c r="G191" s="223">
        <v>96</v>
      </c>
      <c r="H191" s="224">
        <v>125</v>
      </c>
      <c r="I191" s="224">
        <v>129</v>
      </c>
      <c r="J191" s="224">
        <v>120</v>
      </c>
      <c r="K191" s="223">
        <v>93</v>
      </c>
      <c r="L191" s="223">
        <v>88</v>
      </c>
      <c r="M191" s="223">
        <v>96.656999999999996</v>
      </c>
      <c r="N191" s="223">
        <v>88</v>
      </c>
      <c r="O191" s="223">
        <v>82</v>
      </c>
      <c r="P191" s="223">
        <v>100</v>
      </c>
      <c r="Q191" s="223">
        <v>84</v>
      </c>
      <c r="R191" s="223">
        <v>100</v>
      </c>
      <c r="S191" s="223">
        <v>97</v>
      </c>
      <c r="T191" s="223">
        <v>104</v>
      </c>
      <c r="U191" s="223">
        <v>95</v>
      </c>
      <c r="V191" s="223">
        <v>100</v>
      </c>
      <c r="W191" s="223">
        <v>99</v>
      </c>
      <c r="X191" s="223">
        <v>92</v>
      </c>
      <c r="Y191" s="223">
        <v>90</v>
      </c>
      <c r="Z191" s="225"/>
      <c r="AA191" s="226"/>
      <c r="AB191" s="226"/>
      <c r="AC191" s="226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7">
        <v>1</v>
      </c>
    </row>
    <row r="192" spans="1:65">
      <c r="A192" s="29"/>
      <c r="B192" s="19">
        <v>1</v>
      </c>
      <c r="C192" s="9">
        <v>2</v>
      </c>
      <c r="D192" s="228">
        <v>91</v>
      </c>
      <c r="E192" s="229">
        <v>70</v>
      </c>
      <c r="F192" s="228">
        <v>90.9</v>
      </c>
      <c r="G192" s="228">
        <v>93</v>
      </c>
      <c r="H192" s="229">
        <v>122</v>
      </c>
      <c r="I192" s="229">
        <v>127</v>
      </c>
      <c r="J192" s="229" t="s">
        <v>101</v>
      </c>
      <c r="K192" s="228">
        <v>97</v>
      </c>
      <c r="L192" s="228">
        <v>89</v>
      </c>
      <c r="M192" s="228">
        <v>95.546999999999997</v>
      </c>
      <c r="N192" s="228">
        <v>87</v>
      </c>
      <c r="O192" s="228">
        <v>87</v>
      </c>
      <c r="P192" s="228">
        <v>83</v>
      </c>
      <c r="Q192" s="228">
        <v>90</v>
      </c>
      <c r="R192" s="228">
        <v>101</v>
      </c>
      <c r="S192" s="228">
        <v>97</v>
      </c>
      <c r="T192" s="228">
        <v>101</v>
      </c>
      <c r="U192" s="228">
        <v>95</v>
      </c>
      <c r="V192" s="228">
        <v>105</v>
      </c>
      <c r="W192" s="228">
        <v>99</v>
      </c>
      <c r="X192" s="228">
        <v>89</v>
      </c>
      <c r="Y192" s="230">
        <v>92</v>
      </c>
      <c r="Z192" s="225"/>
      <c r="AA192" s="226"/>
      <c r="AB192" s="226"/>
      <c r="AC192" s="226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27">
        <v>26</v>
      </c>
    </row>
    <row r="193" spans="1:65">
      <c r="A193" s="29"/>
      <c r="B193" s="19">
        <v>1</v>
      </c>
      <c r="C193" s="9">
        <v>3</v>
      </c>
      <c r="D193" s="228">
        <v>92</v>
      </c>
      <c r="E193" s="229">
        <v>80</v>
      </c>
      <c r="F193" s="228">
        <v>90.9</v>
      </c>
      <c r="G193" s="228">
        <v>94</v>
      </c>
      <c r="H193" s="229">
        <v>121</v>
      </c>
      <c r="I193" s="229">
        <v>123.00000000000001</v>
      </c>
      <c r="J193" s="229">
        <v>119</v>
      </c>
      <c r="K193" s="228">
        <v>97</v>
      </c>
      <c r="L193" s="228">
        <v>87</v>
      </c>
      <c r="M193" s="228">
        <v>96.543999999999997</v>
      </c>
      <c r="N193" s="228">
        <v>90</v>
      </c>
      <c r="O193" s="228">
        <v>86</v>
      </c>
      <c r="P193" s="228">
        <v>101</v>
      </c>
      <c r="Q193" s="228">
        <v>97</v>
      </c>
      <c r="R193" s="228">
        <v>101</v>
      </c>
      <c r="S193" s="228">
        <v>101</v>
      </c>
      <c r="T193" s="228">
        <v>101</v>
      </c>
      <c r="U193" s="228">
        <v>99</v>
      </c>
      <c r="V193" s="228">
        <v>104</v>
      </c>
      <c r="W193" s="228">
        <v>97</v>
      </c>
      <c r="X193" s="228">
        <v>89</v>
      </c>
      <c r="Y193" s="228">
        <v>89</v>
      </c>
      <c r="Z193" s="225"/>
      <c r="AA193" s="226"/>
      <c r="AB193" s="226"/>
      <c r="AC193" s="226"/>
      <c r="AD193" s="226"/>
      <c r="AE193" s="226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  <c r="AP193" s="226"/>
      <c r="AQ193" s="226"/>
      <c r="AR193" s="226"/>
      <c r="AS193" s="226"/>
      <c r="AT193" s="226"/>
      <c r="AU193" s="226"/>
      <c r="AV193" s="226"/>
      <c r="AW193" s="226"/>
      <c r="AX193" s="226"/>
      <c r="AY193" s="226"/>
      <c r="AZ193" s="226"/>
      <c r="BA193" s="226"/>
      <c r="BB193" s="226"/>
      <c r="BC193" s="226"/>
      <c r="BD193" s="226"/>
      <c r="BE193" s="226"/>
      <c r="BF193" s="226"/>
      <c r="BG193" s="226"/>
      <c r="BH193" s="226"/>
      <c r="BI193" s="226"/>
      <c r="BJ193" s="226"/>
      <c r="BK193" s="226"/>
      <c r="BL193" s="226"/>
      <c r="BM193" s="227">
        <v>16</v>
      </c>
    </row>
    <row r="194" spans="1:65">
      <c r="A194" s="29"/>
      <c r="B194" s="19">
        <v>1</v>
      </c>
      <c r="C194" s="9">
        <v>4</v>
      </c>
      <c r="D194" s="228">
        <v>94</v>
      </c>
      <c r="E194" s="229">
        <v>90</v>
      </c>
      <c r="F194" s="228">
        <v>92.261500000000012</v>
      </c>
      <c r="G194" s="228">
        <v>94</v>
      </c>
      <c r="H194" s="229">
        <v>122</v>
      </c>
      <c r="I194" s="229">
        <v>125</v>
      </c>
      <c r="J194" s="229">
        <v>119</v>
      </c>
      <c r="K194" s="228">
        <v>104</v>
      </c>
      <c r="L194" s="228">
        <v>86</v>
      </c>
      <c r="M194" s="228">
        <v>96.415000000000006</v>
      </c>
      <c r="N194" s="228">
        <v>88</v>
      </c>
      <c r="O194" s="228">
        <v>79</v>
      </c>
      <c r="P194" s="228">
        <v>91</v>
      </c>
      <c r="Q194" s="228">
        <v>104</v>
      </c>
      <c r="R194" s="228">
        <v>101</v>
      </c>
      <c r="S194" s="228">
        <v>103</v>
      </c>
      <c r="T194" s="228">
        <v>101</v>
      </c>
      <c r="U194" s="228">
        <v>103</v>
      </c>
      <c r="V194" s="228">
        <v>106</v>
      </c>
      <c r="W194" s="228">
        <v>97</v>
      </c>
      <c r="X194" s="228">
        <v>91</v>
      </c>
      <c r="Y194" s="228">
        <v>89</v>
      </c>
      <c r="Z194" s="225"/>
      <c r="AA194" s="226"/>
      <c r="AB194" s="226"/>
      <c r="AC194" s="226"/>
      <c r="AD194" s="226"/>
      <c r="AE194" s="226"/>
      <c r="AF194" s="226"/>
      <c r="AG194" s="226"/>
      <c r="AH194" s="226"/>
      <c r="AI194" s="226"/>
      <c r="AJ194" s="226"/>
      <c r="AK194" s="226"/>
      <c r="AL194" s="226"/>
      <c r="AM194" s="226"/>
      <c r="AN194" s="226"/>
      <c r="AO194" s="226"/>
      <c r="AP194" s="226"/>
      <c r="AQ194" s="226"/>
      <c r="AR194" s="226"/>
      <c r="AS194" s="226"/>
      <c r="AT194" s="226"/>
      <c r="AU194" s="226"/>
      <c r="AV194" s="226"/>
      <c r="AW194" s="226"/>
      <c r="AX194" s="226"/>
      <c r="AY194" s="226"/>
      <c r="AZ194" s="226"/>
      <c r="BA194" s="226"/>
      <c r="BB194" s="226"/>
      <c r="BC194" s="226"/>
      <c r="BD194" s="226"/>
      <c r="BE194" s="226"/>
      <c r="BF194" s="226"/>
      <c r="BG194" s="226"/>
      <c r="BH194" s="226"/>
      <c r="BI194" s="226"/>
      <c r="BJ194" s="226"/>
      <c r="BK194" s="226"/>
      <c r="BL194" s="226"/>
      <c r="BM194" s="227">
        <v>94.749893518518533</v>
      </c>
    </row>
    <row r="195" spans="1:65">
      <c r="A195" s="29"/>
      <c r="B195" s="19">
        <v>1</v>
      </c>
      <c r="C195" s="9">
        <v>5</v>
      </c>
      <c r="D195" s="228">
        <v>90</v>
      </c>
      <c r="E195" s="229">
        <v>90</v>
      </c>
      <c r="F195" s="228">
        <v>92.461500000000001</v>
      </c>
      <c r="G195" s="228">
        <v>95</v>
      </c>
      <c r="H195" s="229">
        <v>120</v>
      </c>
      <c r="I195" s="229">
        <v>119</v>
      </c>
      <c r="J195" s="229">
        <v>122</v>
      </c>
      <c r="K195" s="228">
        <v>98</v>
      </c>
      <c r="L195" s="228">
        <v>88</v>
      </c>
      <c r="M195" s="228">
        <v>96.355999999999995</v>
      </c>
      <c r="N195" s="228">
        <v>89</v>
      </c>
      <c r="O195" s="228">
        <v>89</v>
      </c>
      <c r="P195" s="228">
        <v>91</v>
      </c>
      <c r="Q195" s="228">
        <v>112</v>
      </c>
      <c r="R195" s="228">
        <v>99</v>
      </c>
      <c r="S195" s="228">
        <v>103</v>
      </c>
      <c r="T195" s="228">
        <v>102</v>
      </c>
      <c r="U195" s="228">
        <v>98</v>
      </c>
      <c r="V195" s="228">
        <v>104</v>
      </c>
      <c r="W195" s="228">
        <v>98</v>
      </c>
      <c r="X195" s="228">
        <v>90</v>
      </c>
      <c r="Y195" s="228">
        <v>89</v>
      </c>
      <c r="Z195" s="225"/>
      <c r="AA195" s="226"/>
      <c r="AB195" s="226"/>
      <c r="AC195" s="226"/>
      <c r="AD195" s="226"/>
      <c r="AE195" s="226"/>
      <c r="AF195" s="226"/>
      <c r="AG195" s="226"/>
      <c r="AH195" s="226"/>
      <c r="AI195" s="226"/>
      <c r="AJ195" s="226"/>
      <c r="AK195" s="226"/>
      <c r="AL195" s="226"/>
      <c r="AM195" s="226"/>
      <c r="AN195" s="226"/>
      <c r="AO195" s="226"/>
      <c r="AP195" s="226"/>
      <c r="AQ195" s="226"/>
      <c r="AR195" s="226"/>
      <c r="AS195" s="226"/>
      <c r="AT195" s="226"/>
      <c r="AU195" s="226"/>
      <c r="AV195" s="226"/>
      <c r="AW195" s="226"/>
      <c r="AX195" s="226"/>
      <c r="AY195" s="226"/>
      <c r="AZ195" s="226"/>
      <c r="BA195" s="226"/>
      <c r="BB195" s="226"/>
      <c r="BC195" s="226"/>
      <c r="BD195" s="226"/>
      <c r="BE195" s="226"/>
      <c r="BF195" s="226"/>
      <c r="BG195" s="226"/>
      <c r="BH195" s="226"/>
      <c r="BI195" s="226"/>
      <c r="BJ195" s="226"/>
      <c r="BK195" s="226"/>
      <c r="BL195" s="226"/>
      <c r="BM195" s="227">
        <v>25</v>
      </c>
    </row>
    <row r="196" spans="1:65">
      <c r="A196" s="29"/>
      <c r="B196" s="19">
        <v>1</v>
      </c>
      <c r="C196" s="9">
        <v>6</v>
      </c>
      <c r="D196" s="228">
        <v>89</v>
      </c>
      <c r="E196" s="229">
        <v>80</v>
      </c>
      <c r="F196" s="228">
        <v>91.905500000000018</v>
      </c>
      <c r="G196" s="228">
        <v>94</v>
      </c>
      <c r="H196" s="229">
        <v>122</v>
      </c>
      <c r="I196" s="229">
        <v>118</v>
      </c>
      <c r="J196" s="229">
        <v>117</v>
      </c>
      <c r="K196" s="228">
        <v>89</v>
      </c>
      <c r="L196" s="228">
        <v>86</v>
      </c>
      <c r="M196" s="228">
        <v>96.340999999999994</v>
      </c>
      <c r="N196" s="228">
        <v>89</v>
      </c>
      <c r="O196" s="228">
        <v>82</v>
      </c>
      <c r="P196" s="228">
        <v>93</v>
      </c>
      <c r="Q196" s="228">
        <v>113</v>
      </c>
      <c r="R196" s="228">
        <v>98</v>
      </c>
      <c r="S196" s="228">
        <v>104</v>
      </c>
      <c r="T196" s="228">
        <v>103</v>
      </c>
      <c r="U196" s="228">
        <v>101</v>
      </c>
      <c r="V196" s="228">
        <v>102</v>
      </c>
      <c r="W196" s="228">
        <v>97</v>
      </c>
      <c r="X196" s="228">
        <v>93</v>
      </c>
      <c r="Y196" s="228">
        <v>89</v>
      </c>
      <c r="Z196" s="225"/>
      <c r="AA196" s="226"/>
      <c r="AB196" s="226"/>
      <c r="AC196" s="226"/>
      <c r="AD196" s="226"/>
      <c r="AE196" s="226"/>
      <c r="AF196" s="226"/>
      <c r="AG196" s="226"/>
      <c r="AH196" s="226"/>
      <c r="AI196" s="226"/>
      <c r="AJ196" s="226"/>
      <c r="AK196" s="226"/>
      <c r="AL196" s="226"/>
      <c r="AM196" s="226"/>
      <c r="AN196" s="226"/>
      <c r="AO196" s="226"/>
      <c r="AP196" s="226"/>
      <c r="AQ196" s="226"/>
      <c r="AR196" s="226"/>
      <c r="AS196" s="226"/>
      <c r="AT196" s="226"/>
      <c r="AU196" s="226"/>
      <c r="AV196" s="226"/>
      <c r="AW196" s="226"/>
      <c r="AX196" s="226"/>
      <c r="AY196" s="226"/>
      <c r="AZ196" s="226"/>
      <c r="BA196" s="226"/>
      <c r="BB196" s="226"/>
      <c r="BC196" s="226"/>
      <c r="BD196" s="226"/>
      <c r="BE196" s="226"/>
      <c r="BF196" s="226"/>
      <c r="BG196" s="226"/>
      <c r="BH196" s="226"/>
      <c r="BI196" s="226"/>
      <c r="BJ196" s="226"/>
      <c r="BK196" s="226"/>
      <c r="BL196" s="226"/>
      <c r="BM196" s="231"/>
    </row>
    <row r="197" spans="1:65">
      <c r="A197" s="29"/>
      <c r="B197" s="20" t="s">
        <v>263</v>
      </c>
      <c r="C197" s="12"/>
      <c r="D197" s="232">
        <v>91.333333333333329</v>
      </c>
      <c r="E197" s="232">
        <v>83.333333333333329</v>
      </c>
      <c r="F197" s="232">
        <v>91.488083333333336</v>
      </c>
      <c r="G197" s="232">
        <v>94.333333333333329</v>
      </c>
      <c r="H197" s="232">
        <v>122</v>
      </c>
      <c r="I197" s="232">
        <v>123.5</v>
      </c>
      <c r="J197" s="232">
        <v>119.4</v>
      </c>
      <c r="K197" s="232">
        <v>96.333333333333329</v>
      </c>
      <c r="L197" s="232">
        <v>87.333333333333329</v>
      </c>
      <c r="M197" s="232">
        <v>96.31</v>
      </c>
      <c r="N197" s="232">
        <v>88.5</v>
      </c>
      <c r="O197" s="232">
        <v>84.166666666666671</v>
      </c>
      <c r="P197" s="232">
        <v>93.166666666666671</v>
      </c>
      <c r="Q197" s="232">
        <v>100</v>
      </c>
      <c r="R197" s="232">
        <v>100</v>
      </c>
      <c r="S197" s="232">
        <v>100.83333333333333</v>
      </c>
      <c r="T197" s="232">
        <v>102</v>
      </c>
      <c r="U197" s="232">
        <v>98.5</v>
      </c>
      <c r="V197" s="232">
        <v>103.5</v>
      </c>
      <c r="W197" s="232">
        <v>97.833333333333329</v>
      </c>
      <c r="X197" s="232">
        <v>90.666666666666671</v>
      </c>
      <c r="Y197" s="232">
        <v>89.666666666666671</v>
      </c>
      <c r="Z197" s="225"/>
      <c r="AA197" s="226"/>
      <c r="AB197" s="226"/>
      <c r="AC197" s="226"/>
      <c r="AD197" s="226"/>
      <c r="AE197" s="226"/>
      <c r="AF197" s="226"/>
      <c r="AG197" s="226"/>
      <c r="AH197" s="226"/>
      <c r="AI197" s="226"/>
      <c r="AJ197" s="226"/>
      <c r="AK197" s="226"/>
      <c r="AL197" s="226"/>
      <c r="AM197" s="226"/>
      <c r="AN197" s="226"/>
      <c r="AO197" s="226"/>
      <c r="AP197" s="226"/>
      <c r="AQ197" s="226"/>
      <c r="AR197" s="226"/>
      <c r="AS197" s="226"/>
      <c r="AT197" s="226"/>
      <c r="AU197" s="226"/>
      <c r="AV197" s="226"/>
      <c r="AW197" s="226"/>
      <c r="AX197" s="226"/>
      <c r="AY197" s="226"/>
      <c r="AZ197" s="226"/>
      <c r="BA197" s="226"/>
      <c r="BB197" s="226"/>
      <c r="BC197" s="226"/>
      <c r="BD197" s="226"/>
      <c r="BE197" s="226"/>
      <c r="BF197" s="226"/>
      <c r="BG197" s="226"/>
      <c r="BH197" s="226"/>
      <c r="BI197" s="226"/>
      <c r="BJ197" s="226"/>
      <c r="BK197" s="226"/>
      <c r="BL197" s="226"/>
      <c r="BM197" s="231"/>
    </row>
    <row r="198" spans="1:65">
      <c r="A198" s="29"/>
      <c r="B198" s="3" t="s">
        <v>264</v>
      </c>
      <c r="C198" s="28"/>
      <c r="D198" s="228">
        <v>91.5</v>
      </c>
      <c r="E198" s="228">
        <v>85</v>
      </c>
      <c r="F198" s="228">
        <v>91.402750000000012</v>
      </c>
      <c r="G198" s="228">
        <v>94</v>
      </c>
      <c r="H198" s="228">
        <v>122</v>
      </c>
      <c r="I198" s="228">
        <v>124</v>
      </c>
      <c r="J198" s="228">
        <v>119</v>
      </c>
      <c r="K198" s="228">
        <v>97</v>
      </c>
      <c r="L198" s="228">
        <v>87.5</v>
      </c>
      <c r="M198" s="228">
        <v>96.385500000000008</v>
      </c>
      <c r="N198" s="228">
        <v>88.5</v>
      </c>
      <c r="O198" s="228">
        <v>84</v>
      </c>
      <c r="P198" s="228">
        <v>92</v>
      </c>
      <c r="Q198" s="228">
        <v>100.5</v>
      </c>
      <c r="R198" s="228">
        <v>100.5</v>
      </c>
      <c r="S198" s="228">
        <v>102</v>
      </c>
      <c r="T198" s="228">
        <v>101.5</v>
      </c>
      <c r="U198" s="228">
        <v>98.5</v>
      </c>
      <c r="V198" s="228">
        <v>104</v>
      </c>
      <c r="W198" s="228">
        <v>97.5</v>
      </c>
      <c r="X198" s="228">
        <v>90.5</v>
      </c>
      <c r="Y198" s="228">
        <v>89</v>
      </c>
      <c r="Z198" s="225"/>
      <c r="AA198" s="226"/>
      <c r="AB198" s="226"/>
      <c r="AC198" s="226"/>
      <c r="AD198" s="226"/>
      <c r="AE198" s="226"/>
      <c r="AF198" s="226"/>
      <c r="AG198" s="226"/>
      <c r="AH198" s="226"/>
      <c r="AI198" s="226"/>
      <c r="AJ198" s="226"/>
      <c r="AK198" s="226"/>
      <c r="AL198" s="226"/>
      <c r="AM198" s="226"/>
      <c r="AN198" s="226"/>
      <c r="AO198" s="226"/>
      <c r="AP198" s="226"/>
      <c r="AQ198" s="226"/>
      <c r="AR198" s="226"/>
      <c r="AS198" s="226"/>
      <c r="AT198" s="226"/>
      <c r="AU198" s="226"/>
      <c r="AV198" s="226"/>
      <c r="AW198" s="226"/>
      <c r="AX198" s="226"/>
      <c r="AY198" s="226"/>
      <c r="AZ198" s="226"/>
      <c r="BA198" s="226"/>
      <c r="BB198" s="226"/>
      <c r="BC198" s="226"/>
      <c r="BD198" s="226"/>
      <c r="BE198" s="226"/>
      <c r="BF198" s="226"/>
      <c r="BG198" s="226"/>
      <c r="BH198" s="226"/>
      <c r="BI198" s="226"/>
      <c r="BJ198" s="226"/>
      <c r="BK198" s="226"/>
      <c r="BL198" s="226"/>
      <c r="BM198" s="231"/>
    </row>
    <row r="199" spans="1:65">
      <c r="A199" s="29"/>
      <c r="B199" s="3" t="s">
        <v>265</v>
      </c>
      <c r="C199" s="28"/>
      <c r="D199" s="218">
        <v>1.7511900715418263</v>
      </c>
      <c r="E199" s="218">
        <v>8.1649658092772608</v>
      </c>
      <c r="F199" s="218">
        <v>0.8231576651326713</v>
      </c>
      <c r="G199" s="218">
        <v>1.0327955589886446</v>
      </c>
      <c r="H199" s="218">
        <v>1.6733200530681511</v>
      </c>
      <c r="I199" s="218">
        <v>4.3703546766824308</v>
      </c>
      <c r="J199" s="218">
        <v>1.8165902124584949</v>
      </c>
      <c r="K199" s="218">
        <v>5.0464508980734832</v>
      </c>
      <c r="L199" s="218">
        <v>1.2110601416389968</v>
      </c>
      <c r="M199" s="218">
        <v>0.392794093641949</v>
      </c>
      <c r="N199" s="218">
        <v>1.0488088481701516</v>
      </c>
      <c r="O199" s="218">
        <v>3.7638632635454048</v>
      </c>
      <c r="P199" s="218">
        <v>6.6458006791256281</v>
      </c>
      <c r="Q199" s="218">
        <v>11.781341180018513</v>
      </c>
      <c r="R199" s="218">
        <v>1.2649110640673518</v>
      </c>
      <c r="S199" s="218">
        <v>3.1251666622224592</v>
      </c>
      <c r="T199" s="218">
        <v>1.2649110640673518</v>
      </c>
      <c r="U199" s="218">
        <v>3.2093613071762426</v>
      </c>
      <c r="V199" s="218">
        <v>2.16794833886788</v>
      </c>
      <c r="W199" s="218">
        <v>0.98319208025017513</v>
      </c>
      <c r="X199" s="218">
        <v>1.6329931618554521</v>
      </c>
      <c r="Y199" s="218">
        <v>1.2110601416389968</v>
      </c>
      <c r="Z199" s="215"/>
      <c r="AA199" s="216"/>
      <c r="AB199" s="216"/>
      <c r="AC199" s="216"/>
      <c r="AD199" s="216"/>
      <c r="AE199" s="216"/>
      <c r="AF199" s="216"/>
      <c r="AG199" s="216"/>
      <c r="AH199" s="216"/>
      <c r="AI199" s="216"/>
      <c r="AJ199" s="216"/>
      <c r="AK199" s="216"/>
      <c r="AL199" s="216"/>
      <c r="AM199" s="216"/>
      <c r="AN199" s="216"/>
      <c r="AO199" s="216"/>
      <c r="AP199" s="216"/>
      <c r="AQ199" s="216"/>
      <c r="AR199" s="216"/>
      <c r="AS199" s="216"/>
      <c r="AT199" s="216"/>
      <c r="AU199" s="216"/>
      <c r="AV199" s="216"/>
      <c r="AW199" s="216"/>
      <c r="AX199" s="216"/>
      <c r="AY199" s="216"/>
      <c r="AZ199" s="216"/>
      <c r="BA199" s="216"/>
      <c r="BB199" s="216"/>
      <c r="BC199" s="216"/>
      <c r="BD199" s="216"/>
      <c r="BE199" s="216"/>
      <c r="BF199" s="216"/>
      <c r="BG199" s="216"/>
      <c r="BH199" s="216"/>
      <c r="BI199" s="216"/>
      <c r="BJ199" s="216"/>
      <c r="BK199" s="216"/>
      <c r="BL199" s="216"/>
      <c r="BM199" s="221"/>
    </row>
    <row r="200" spans="1:65">
      <c r="A200" s="29"/>
      <c r="B200" s="3" t="s">
        <v>86</v>
      </c>
      <c r="C200" s="28"/>
      <c r="D200" s="13">
        <v>1.9173613921990799E-2</v>
      </c>
      <c r="E200" s="13">
        <v>9.7979589711327142E-2</v>
      </c>
      <c r="F200" s="13">
        <v>8.9974304318249602E-3</v>
      </c>
      <c r="G200" s="13">
        <v>1.0948362816134042E-2</v>
      </c>
      <c r="H200" s="13">
        <v>1.3715738139902877E-2</v>
      </c>
      <c r="I200" s="13">
        <v>3.5387487260586485E-2</v>
      </c>
      <c r="J200" s="13">
        <v>1.521432338742458E-2</v>
      </c>
      <c r="K200" s="13">
        <v>5.2385303440209169E-2</v>
      </c>
      <c r="L200" s="13">
        <v>1.3867100858461797E-2</v>
      </c>
      <c r="M200" s="13">
        <v>4.0784351951193955E-3</v>
      </c>
      <c r="N200" s="13">
        <v>1.1850947436950867E-2</v>
      </c>
      <c r="O200" s="13">
        <v>4.4719167487668174E-2</v>
      </c>
      <c r="P200" s="13">
        <v>7.1332386538021056E-2</v>
      </c>
      <c r="Q200" s="13">
        <v>0.11781341180018513</v>
      </c>
      <c r="R200" s="13">
        <v>1.2649110640673518E-2</v>
      </c>
      <c r="S200" s="13">
        <v>3.0993388385677282E-2</v>
      </c>
      <c r="T200" s="13">
        <v>1.2401088863405409E-2</v>
      </c>
      <c r="U200" s="13">
        <v>3.2582348296205509E-2</v>
      </c>
      <c r="V200" s="13">
        <v>2.0946360762008502E-2</v>
      </c>
      <c r="W200" s="13">
        <v>1.0049663511926833E-2</v>
      </c>
      <c r="X200" s="13">
        <v>1.8010953991052778E-2</v>
      </c>
      <c r="Y200" s="13">
        <v>1.3506246932776914E-2</v>
      </c>
      <c r="Z200" s="154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3" t="s">
        <v>266</v>
      </c>
      <c r="C201" s="28"/>
      <c r="D201" s="13">
        <v>-3.6058723216585431E-2</v>
      </c>
      <c r="E201" s="13">
        <v>-0.12049153578155614</v>
      </c>
      <c r="F201" s="13">
        <v>-3.442547599853174E-2</v>
      </c>
      <c r="G201" s="13">
        <v>-4.3964185047214999E-3</v>
      </c>
      <c r="H201" s="13">
        <v>0.28760039161580186</v>
      </c>
      <c r="I201" s="13">
        <v>0.30343154397173389</v>
      </c>
      <c r="J201" s="13">
        <v>0.26015972753218652</v>
      </c>
      <c r="K201" s="13">
        <v>1.6711784636521232E-2</v>
      </c>
      <c r="L201" s="13">
        <v>-7.8275129499070784E-2</v>
      </c>
      <c r="M201" s="13">
        <v>1.6465522266540189E-2</v>
      </c>
      <c r="N201" s="13">
        <v>-6.5962011000012533E-2</v>
      </c>
      <c r="O201" s="13">
        <v>-0.11169645113937154</v>
      </c>
      <c r="P201" s="13">
        <v>-1.670953700377964E-2</v>
      </c>
      <c r="Q201" s="13">
        <v>5.5410157062132814E-2</v>
      </c>
      <c r="R201" s="13">
        <v>5.5410157062132814E-2</v>
      </c>
      <c r="S201" s="13">
        <v>6.4205241704317073E-2</v>
      </c>
      <c r="T201" s="13">
        <v>7.6518360203375435E-2</v>
      </c>
      <c r="U201" s="13">
        <v>3.9579004706200793E-2</v>
      </c>
      <c r="V201" s="13">
        <v>9.2349512559307456E-2</v>
      </c>
      <c r="W201" s="13">
        <v>3.2542936992453253E-2</v>
      </c>
      <c r="X201" s="13">
        <v>-4.309479093033286E-2</v>
      </c>
      <c r="Y201" s="13">
        <v>-5.3648892500954282E-2</v>
      </c>
      <c r="Z201" s="154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29"/>
      <c r="B202" s="45" t="s">
        <v>267</v>
      </c>
      <c r="C202" s="46"/>
      <c r="D202" s="44">
        <v>0.7</v>
      </c>
      <c r="E202" s="44" t="s">
        <v>268</v>
      </c>
      <c r="F202" s="44">
        <v>0.67</v>
      </c>
      <c r="G202" s="44">
        <v>0.28000000000000003</v>
      </c>
      <c r="H202" s="44">
        <v>3.57</v>
      </c>
      <c r="I202" s="44">
        <v>3.78</v>
      </c>
      <c r="J202" s="44">
        <v>0.45</v>
      </c>
      <c r="K202" s="44">
        <v>0</v>
      </c>
      <c r="L202" s="44">
        <v>1.25</v>
      </c>
      <c r="M202" s="44">
        <v>0</v>
      </c>
      <c r="N202" s="44">
        <v>1.0900000000000001</v>
      </c>
      <c r="O202" s="44">
        <v>1.69</v>
      </c>
      <c r="P202" s="44">
        <v>0.44</v>
      </c>
      <c r="Q202" s="44">
        <v>0.51</v>
      </c>
      <c r="R202" s="44">
        <v>0.51</v>
      </c>
      <c r="S202" s="44">
        <v>0.63</v>
      </c>
      <c r="T202" s="44">
        <v>0.79</v>
      </c>
      <c r="U202" s="44">
        <v>0.3</v>
      </c>
      <c r="V202" s="44">
        <v>1</v>
      </c>
      <c r="W202" s="44">
        <v>0.21</v>
      </c>
      <c r="X202" s="44">
        <v>0.79</v>
      </c>
      <c r="Y202" s="44">
        <v>0.93</v>
      </c>
      <c r="Z202" s="154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0" t="s">
        <v>297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BM203" s="55"/>
    </row>
    <row r="204" spans="1:65">
      <c r="BM204" s="55"/>
    </row>
    <row r="205" spans="1:65" ht="15">
      <c r="B205" s="8" t="s">
        <v>482</v>
      </c>
      <c r="BM205" s="27" t="s">
        <v>66</v>
      </c>
    </row>
    <row r="206" spans="1:65" ht="15">
      <c r="A206" s="24" t="s">
        <v>28</v>
      </c>
      <c r="B206" s="18" t="s">
        <v>110</v>
      </c>
      <c r="C206" s="15" t="s">
        <v>111</v>
      </c>
      <c r="D206" s="16" t="s">
        <v>229</v>
      </c>
      <c r="E206" s="17" t="s">
        <v>229</v>
      </c>
      <c r="F206" s="17" t="s">
        <v>229</v>
      </c>
      <c r="G206" s="17" t="s">
        <v>229</v>
      </c>
      <c r="H206" s="17" t="s">
        <v>229</v>
      </c>
      <c r="I206" s="17" t="s">
        <v>229</v>
      </c>
      <c r="J206" s="17" t="s">
        <v>229</v>
      </c>
      <c r="K206" s="17" t="s">
        <v>229</v>
      </c>
      <c r="L206" s="17" t="s">
        <v>229</v>
      </c>
      <c r="M206" s="17" t="s">
        <v>229</v>
      </c>
      <c r="N206" s="17" t="s">
        <v>229</v>
      </c>
      <c r="O206" s="17" t="s">
        <v>229</v>
      </c>
      <c r="P206" s="17" t="s">
        <v>229</v>
      </c>
      <c r="Q206" s="17" t="s">
        <v>229</v>
      </c>
      <c r="R206" s="17" t="s">
        <v>229</v>
      </c>
      <c r="S206" s="17" t="s">
        <v>229</v>
      </c>
      <c r="T206" s="17" t="s">
        <v>229</v>
      </c>
      <c r="U206" s="17" t="s">
        <v>229</v>
      </c>
      <c r="V206" s="17" t="s">
        <v>229</v>
      </c>
      <c r="W206" s="17" t="s">
        <v>229</v>
      </c>
      <c r="X206" s="154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 t="s">
        <v>230</v>
      </c>
      <c r="C207" s="9" t="s">
        <v>230</v>
      </c>
      <c r="D207" s="152" t="s">
        <v>232</v>
      </c>
      <c r="E207" s="153" t="s">
        <v>233</v>
      </c>
      <c r="F207" s="153" t="s">
        <v>235</v>
      </c>
      <c r="G207" s="153" t="s">
        <v>236</v>
      </c>
      <c r="H207" s="153" t="s">
        <v>238</v>
      </c>
      <c r="I207" s="153" t="s">
        <v>239</v>
      </c>
      <c r="J207" s="153" t="s">
        <v>241</v>
      </c>
      <c r="K207" s="153" t="s">
        <v>242</v>
      </c>
      <c r="L207" s="153" t="s">
        <v>244</v>
      </c>
      <c r="M207" s="153" t="s">
        <v>245</v>
      </c>
      <c r="N207" s="153" t="s">
        <v>246</v>
      </c>
      <c r="O207" s="153" t="s">
        <v>247</v>
      </c>
      <c r="P207" s="153" t="s">
        <v>248</v>
      </c>
      <c r="Q207" s="153" t="s">
        <v>249</v>
      </c>
      <c r="R207" s="153" t="s">
        <v>250</v>
      </c>
      <c r="S207" s="153" t="s">
        <v>251</v>
      </c>
      <c r="T207" s="153" t="s">
        <v>254</v>
      </c>
      <c r="U207" s="153" t="s">
        <v>255</v>
      </c>
      <c r="V207" s="153" t="s">
        <v>256</v>
      </c>
      <c r="W207" s="153" t="s">
        <v>257</v>
      </c>
      <c r="X207" s="154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 t="s">
        <v>3</v>
      </c>
    </row>
    <row r="208" spans="1:65">
      <c r="A208" s="29"/>
      <c r="B208" s="19"/>
      <c r="C208" s="9"/>
      <c r="D208" s="10" t="s">
        <v>285</v>
      </c>
      <c r="E208" s="11" t="s">
        <v>286</v>
      </c>
      <c r="F208" s="11" t="s">
        <v>285</v>
      </c>
      <c r="G208" s="11" t="s">
        <v>286</v>
      </c>
      <c r="H208" s="11" t="s">
        <v>285</v>
      </c>
      <c r="I208" s="11" t="s">
        <v>286</v>
      </c>
      <c r="J208" s="11" t="s">
        <v>286</v>
      </c>
      <c r="K208" s="11" t="s">
        <v>114</v>
      </c>
      <c r="L208" s="11" t="s">
        <v>286</v>
      </c>
      <c r="M208" s="11" t="s">
        <v>285</v>
      </c>
      <c r="N208" s="11" t="s">
        <v>286</v>
      </c>
      <c r="O208" s="11" t="s">
        <v>286</v>
      </c>
      <c r="P208" s="11" t="s">
        <v>286</v>
      </c>
      <c r="Q208" s="11" t="s">
        <v>285</v>
      </c>
      <c r="R208" s="11" t="s">
        <v>286</v>
      </c>
      <c r="S208" s="11" t="s">
        <v>285</v>
      </c>
      <c r="T208" s="11" t="s">
        <v>286</v>
      </c>
      <c r="U208" s="11" t="s">
        <v>285</v>
      </c>
      <c r="V208" s="11" t="s">
        <v>285</v>
      </c>
      <c r="W208" s="11" t="s">
        <v>285</v>
      </c>
      <c r="X208" s="154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2</v>
      </c>
    </row>
    <row r="209" spans="1:65">
      <c r="A209" s="29"/>
      <c r="B209" s="19"/>
      <c r="C209" s="9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154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3</v>
      </c>
    </row>
    <row r="210" spans="1:65">
      <c r="A210" s="29"/>
      <c r="B210" s="18">
        <v>1</v>
      </c>
      <c r="C210" s="14">
        <v>1</v>
      </c>
      <c r="D210" s="21">
        <v>0.68</v>
      </c>
      <c r="E210" s="148">
        <v>0.7</v>
      </c>
      <c r="F210" s="21">
        <v>0.87</v>
      </c>
      <c r="G210" s="21">
        <v>0.76</v>
      </c>
      <c r="H210" s="148">
        <v>0.4</v>
      </c>
      <c r="I210" s="21">
        <v>0.69</v>
      </c>
      <c r="J210" s="21">
        <v>0.76</v>
      </c>
      <c r="K210" s="148">
        <v>0.7</v>
      </c>
      <c r="L210" s="148">
        <v>0.6</v>
      </c>
      <c r="M210" s="21">
        <v>0.63</v>
      </c>
      <c r="N210" s="21">
        <v>0.69097194464104617</v>
      </c>
      <c r="O210" s="148" t="s">
        <v>101</v>
      </c>
      <c r="P210" s="148" t="s">
        <v>101</v>
      </c>
      <c r="Q210" s="21">
        <v>0.59</v>
      </c>
      <c r="R210" s="148">
        <v>0.6</v>
      </c>
      <c r="S210" s="148">
        <v>0.6</v>
      </c>
      <c r="T210" s="21">
        <v>0.76</v>
      </c>
      <c r="U210" s="21">
        <v>0.66</v>
      </c>
      <c r="V210" s="21">
        <v>0.68</v>
      </c>
      <c r="W210" s="21">
        <v>0.63</v>
      </c>
      <c r="X210" s="154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1</v>
      </c>
    </row>
    <row r="211" spans="1:65">
      <c r="A211" s="29"/>
      <c r="B211" s="19">
        <v>1</v>
      </c>
      <c r="C211" s="9">
        <v>2</v>
      </c>
      <c r="D211" s="11">
        <v>0.7</v>
      </c>
      <c r="E211" s="150">
        <v>0.7</v>
      </c>
      <c r="F211" s="11">
        <v>0.85</v>
      </c>
      <c r="G211" s="11">
        <v>0.74</v>
      </c>
      <c r="H211" s="150">
        <v>0.6</v>
      </c>
      <c r="I211" s="150" t="s">
        <v>288</v>
      </c>
      <c r="J211" s="11">
        <v>0.79</v>
      </c>
      <c r="K211" s="150">
        <v>0.7</v>
      </c>
      <c r="L211" s="150">
        <v>0.7</v>
      </c>
      <c r="M211" s="11">
        <v>0.64</v>
      </c>
      <c r="N211" s="11">
        <v>0.70269028045713</v>
      </c>
      <c r="O211" s="150" t="s">
        <v>101</v>
      </c>
      <c r="P211" s="150" t="s">
        <v>101</v>
      </c>
      <c r="Q211" s="11">
        <v>0.57999999999999996</v>
      </c>
      <c r="R211" s="150">
        <v>0.6</v>
      </c>
      <c r="S211" s="150">
        <v>0.6</v>
      </c>
      <c r="T211" s="11">
        <v>0.72</v>
      </c>
      <c r="U211" s="11">
        <v>0.65</v>
      </c>
      <c r="V211" s="11">
        <v>0.67</v>
      </c>
      <c r="W211" s="11">
        <v>0.63</v>
      </c>
      <c r="X211" s="154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7">
        <v>27</v>
      </c>
    </row>
    <row r="212" spans="1:65">
      <c r="A212" s="29"/>
      <c r="B212" s="19">
        <v>1</v>
      </c>
      <c r="C212" s="9">
        <v>3</v>
      </c>
      <c r="D212" s="11">
        <v>0.69</v>
      </c>
      <c r="E212" s="150">
        <v>0.6</v>
      </c>
      <c r="F212" s="11">
        <v>0.79</v>
      </c>
      <c r="G212" s="11">
        <v>0.7</v>
      </c>
      <c r="H212" s="150">
        <v>0.5</v>
      </c>
      <c r="I212" s="11">
        <v>0.69</v>
      </c>
      <c r="J212" s="11">
        <v>0.76</v>
      </c>
      <c r="K212" s="150">
        <v>0.7</v>
      </c>
      <c r="L212" s="150">
        <v>0.6</v>
      </c>
      <c r="M212" s="11">
        <v>0.64</v>
      </c>
      <c r="N212" s="11">
        <v>0.75037711512188798</v>
      </c>
      <c r="O212" s="150" t="s">
        <v>101</v>
      </c>
      <c r="P212" s="150" t="s">
        <v>101</v>
      </c>
      <c r="Q212" s="11">
        <v>0.57999999999999996</v>
      </c>
      <c r="R212" s="150">
        <v>0.7</v>
      </c>
      <c r="S212" s="150">
        <v>0.6</v>
      </c>
      <c r="T212" s="11">
        <v>0.71</v>
      </c>
      <c r="U212" s="11">
        <v>0.66</v>
      </c>
      <c r="V212" s="11">
        <v>0.69</v>
      </c>
      <c r="W212" s="11">
        <v>0.64</v>
      </c>
      <c r="X212" s="154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16</v>
      </c>
    </row>
    <row r="213" spans="1:65">
      <c r="A213" s="29"/>
      <c r="B213" s="19">
        <v>1</v>
      </c>
      <c r="C213" s="9">
        <v>4</v>
      </c>
      <c r="D213" s="11">
        <v>0.69</v>
      </c>
      <c r="E213" s="150">
        <v>0.6</v>
      </c>
      <c r="F213" s="149">
        <v>0.92</v>
      </c>
      <c r="G213" s="11">
        <v>0.74</v>
      </c>
      <c r="H213" s="150">
        <v>0.4</v>
      </c>
      <c r="I213" s="11">
        <v>0.68</v>
      </c>
      <c r="J213" s="11">
        <v>0.7</v>
      </c>
      <c r="K213" s="150">
        <v>0.7</v>
      </c>
      <c r="L213" s="150">
        <v>0.7</v>
      </c>
      <c r="M213" s="11">
        <v>0.61</v>
      </c>
      <c r="N213" s="11">
        <v>0.71364040558413755</v>
      </c>
      <c r="O213" s="150" t="s">
        <v>101</v>
      </c>
      <c r="P213" s="150" t="s">
        <v>101</v>
      </c>
      <c r="Q213" s="11">
        <v>0.6</v>
      </c>
      <c r="R213" s="150">
        <v>0.6</v>
      </c>
      <c r="S213" s="150">
        <v>0.6</v>
      </c>
      <c r="T213" s="11">
        <v>0.73</v>
      </c>
      <c r="U213" s="11">
        <v>0.64</v>
      </c>
      <c r="V213" s="11">
        <v>0.67</v>
      </c>
      <c r="W213" s="11">
        <v>0.64</v>
      </c>
      <c r="X213" s="154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>
        <v>0.6919514661954409</v>
      </c>
    </row>
    <row r="214" spans="1:65">
      <c r="A214" s="29"/>
      <c r="B214" s="19">
        <v>1</v>
      </c>
      <c r="C214" s="9">
        <v>5</v>
      </c>
      <c r="D214" s="11">
        <v>0.67</v>
      </c>
      <c r="E214" s="150">
        <v>0.7</v>
      </c>
      <c r="F214" s="11">
        <v>0.86</v>
      </c>
      <c r="G214" s="11">
        <v>0.79</v>
      </c>
      <c r="H214" s="150">
        <v>0.4</v>
      </c>
      <c r="I214" s="11">
        <v>0.66</v>
      </c>
      <c r="J214" s="11">
        <v>0.76</v>
      </c>
      <c r="K214" s="150">
        <v>0.7</v>
      </c>
      <c r="L214" s="150">
        <v>0.7</v>
      </c>
      <c r="M214" s="11">
        <v>0.6</v>
      </c>
      <c r="N214" s="11">
        <v>0.70190801713349738</v>
      </c>
      <c r="O214" s="150" t="s">
        <v>101</v>
      </c>
      <c r="P214" s="150" t="s">
        <v>101</v>
      </c>
      <c r="Q214" s="11">
        <v>0.57999999999999996</v>
      </c>
      <c r="R214" s="150">
        <v>0.6</v>
      </c>
      <c r="S214" s="150">
        <v>0.6</v>
      </c>
      <c r="T214" s="11">
        <v>0.76</v>
      </c>
      <c r="U214" s="11">
        <v>0.66</v>
      </c>
      <c r="V214" s="11">
        <v>0.66</v>
      </c>
      <c r="W214" s="11">
        <v>0.62</v>
      </c>
      <c r="X214" s="154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26</v>
      </c>
    </row>
    <row r="215" spans="1:65">
      <c r="A215" s="29"/>
      <c r="B215" s="19">
        <v>1</v>
      </c>
      <c r="C215" s="9">
        <v>6</v>
      </c>
      <c r="D215" s="11">
        <v>0.7</v>
      </c>
      <c r="E215" s="150">
        <v>0.7</v>
      </c>
      <c r="F215" s="11">
        <v>0.81</v>
      </c>
      <c r="G215" s="11">
        <v>0.73</v>
      </c>
      <c r="H215" s="150">
        <v>0.4</v>
      </c>
      <c r="I215" s="11">
        <v>0.62</v>
      </c>
      <c r="J215" s="11">
        <v>0.71</v>
      </c>
      <c r="K215" s="150">
        <v>0.7</v>
      </c>
      <c r="L215" s="150">
        <v>0.6</v>
      </c>
      <c r="M215" s="11">
        <v>0.62</v>
      </c>
      <c r="N215" s="11">
        <v>0.72691780313404619</v>
      </c>
      <c r="O215" s="150" t="s">
        <v>101</v>
      </c>
      <c r="P215" s="150" t="s">
        <v>101</v>
      </c>
      <c r="Q215" s="11">
        <v>0.61</v>
      </c>
      <c r="R215" s="150">
        <v>0.6</v>
      </c>
      <c r="S215" s="150">
        <v>0.6</v>
      </c>
      <c r="T215" s="11">
        <v>0.73</v>
      </c>
      <c r="U215" s="11">
        <v>0.63</v>
      </c>
      <c r="V215" s="11">
        <v>0.68</v>
      </c>
      <c r="W215" s="11">
        <v>0.64</v>
      </c>
      <c r="X215" s="154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20" t="s">
        <v>263</v>
      </c>
      <c r="C216" s="12"/>
      <c r="D216" s="22">
        <v>0.68833333333333335</v>
      </c>
      <c r="E216" s="22">
        <v>0.66666666666666663</v>
      </c>
      <c r="F216" s="22">
        <v>0.85</v>
      </c>
      <c r="G216" s="22">
        <v>0.74333333333333351</v>
      </c>
      <c r="H216" s="22">
        <v>0.44999999999999996</v>
      </c>
      <c r="I216" s="22">
        <v>0.66800000000000004</v>
      </c>
      <c r="J216" s="22">
        <v>0.74666666666666659</v>
      </c>
      <c r="K216" s="22">
        <v>0.70000000000000007</v>
      </c>
      <c r="L216" s="22">
        <v>0.65</v>
      </c>
      <c r="M216" s="22">
        <v>0.62333333333333341</v>
      </c>
      <c r="N216" s="22">
        <v>0.71441759434529084</v>
      </c>
      <c r="O216" s="22" t="s">
        <v>672</v>
      </c>
      <c r="P216" s="22" t="s">
        <v>672</v>
      </c>
      <c r="Q216" s="22">
        <v>0.59</v>
      </c>
      <c r="R216" s="22">
        <v>0.6166666666666667</v>
      </c>
      <c r="S216" s="22">
        <v>0.6</v>
      </c>
      <c r="T216" s="22">
        <v>0.73499999999999999</v>
      </c>
      <c r="U216" s="22">
        <v>0.65</v>
      </c>
      <c r="V216" s="22">
        <v>0.67499999999999993</v>
      </c>
      <c r="W216" s="22">
        <v>0.63333333333333341</v>
      </c>
      <c r="X216" s="154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264</v>
      </c>
      <c r="C217" s="28"/>
      <c r="D217" s="11">
        <v>0.69</v>
      </c>
      <c r="E217" s="11">
        <v>0.7</v>
      </c>
      <c r="F217" s="11">
        <v>0.85499999999999998</v>
      </c>
      <c r="G217" s="11">
        <v>0.74</v>
      </c>
      <c r="H217" s="11">
        <v>0.4</v>
      </c>
      <c r="I217" s="11">
        <v>0.68</v>
      </c>
      <c r="J217" s="11">
        <v>0.76</v>
      </c>
      <c r="K217" s="11">
        <v>0.7</v>
      </c>
      <c r="L217" s="11">
        <v>0.64999999999999991</v>
      </c>
      <c r="M217" s="11">
        <v>0.625</v>
      </c>
      <c r="N217" s="11">
        <v>0.70816534302063383</v>
      </c>
      <c r="O217" s="11" t="s">
        <v>672</v>
      </c>
      <c r="P217" s="11" t="s">
        <v>672</v>
      </c>
      <c r="Q217" s="11">
        <v>0.58499999999999996</v>
      </c>
      <c r="R217" s="11">
        <v>0.6</v>
      </c>
      <c r="S217" s="11">
        <v>0.6</v>
      </c>
      <c r="T217" s="11">
        <v>0.73</v>
      </c>
      <c r="U217" s="11">
        <v>0.65500000000000003</v>
      </c>
      <c r="V217" s="11">
        <v>0.67500000000000004</v>
      </c>
      <c r="W217" s="11">
        <v>0.63500000000000001</v>
      </c>
      <c r="X217" s="154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265</v>
      </c>
      <c r="C218" s="28"/>
      <c r="D218" s="23">
        <v>1.1690451944500082E-2</v>
      </c>
      <c r="E218" s="23">
        <v>5.1639777949432218E-2</v>
      </c>
      <c r="F218" s="23">
        <v>4.6043457732885346E-2</v>
      </c>
      <c r="G218" s="23">
        <v>3.0110906108363266E-2</v>
      </c>
      <c r="H218" s="23">
        <v>8.3666002653407998E-2</v>
      </c>
      <c r="I218" s="23">
        <v>2.9495762407505236E-2</v>
      </c>
      <c r="J218" s="23">
        <v>3.4448028487370198E-2</v>
      </c>
      <c r="K218" s="23">
        <v>1.2161883888976234E-16</v>
      </c>
      <c r="L218" s="23">
        <v>5.4772255750516599E-2</v>
      </c>
      <c r="M218" s="23">
        <v>1.6329931618554536E-2</v>
      </c>
      <c r="N218" s="23">
        <v>2.1418049769850112E-2</v>
      </c>
      <c r="O218" s="23" t="s">
        <v>672</v>
      </c>
      <c r="P218" s="23" t="s">
        <v>672</v>
      </c>
      <c r="Q218" s="23">
        <v>1.2649110640673528E-2</v>
      </c>
      <c r="R218" s="23">
        <v>4.0824829046386291E-2</v>
      </c>
      <c r="S218" s="23">
        <v>0</v>
      </c>
      <c r="T218" s="23">
        <v>2.0736441353327736E-2</v>
      </c>
      <c r="U218" s="23">
        <v>1.2649110640673528E-2</v>
      </c>
      <c r="V218" s="23">
        <v>1.0488088481701493E-2</v>
      </c>
      <c r="W218" s="23">
        <v>8.1649658092772665E-3</v>
      </c>
      <c r="X218" s="206"/>
      <c r="Y218" s="207"/>
      <c r="Z218" s="207"/>
      <c r="AA218" s="207"/>
      <c r="AB218" s="207"/>
      <c r="AC218" s="207"/>
      <c r="AD218" s="207"/>
      <c r="AE218" s="207"/>
      <c r="AF218" s="207"/>
      <c r="AG218" s="207"/>
      <c r="AH218" s="207"/>
      <c r="AI218" s="207"/>
      <c r="AJ218" s="207"/>
      <c r="AK218" s="207"/>
      <c r="AL218" s="207"/>
      <c r="AM218" s="207"/>
      <c r="AN218" s="207"/>
      <c r="AO218" s="207"/>
      <c r="AP218" s="207"/>
      <c r="AQ218" s="207"/>
      <c r="AR218" s="207"/>
      <c r="AS218" s="207"/>
      <c r="AT218" s="207"/>
      <c r="AU218" s="207"/>
      <c r="AV218" s="207"/>
      <c r="AW218" s="207"/>
      <c r="AX218" s="207"/>
      <c r="AY218" s="207"/>
      <c r="AZ218" s="207"/>
      <c r="BA218" s="207"/>
      <c r="BB218" s="207"/>
      <c r="BC218" s="207"/>
      <c r="BD218" s="207"/>
      <c r="BE218" s="207"/>
      <c r="BF218" s="207"/>
      <c r="BG218" s="207"/>
      <c r="BH218" s="207"/>
      <c r="BI218" s="207"/>
      <c r="BJ218" s="207"/>
      <c r="BK218" s="207"/>
      <c r="BL218" s="207"/>
      <c r="BM218" s="56"/>
    </row>
    <row r="219" spans="1:65">
      <c r="A219" s="29"/>
      <c r="B219" s="3" t="s">
        <v>86</v>
      </c>
      <c r="C219" s="28"/>
      <c r="D219" s="13">
        <v>1.6983707425423846E-2</v>
      </c>
      <c r="E219" s="13">
        <v>7.7459666924148338E-2</v>
      </c>
      <c r="F219" s="13">
        <v>5.4168773803394528E-2</v>
      </c>
      <c r="G219" s="13">
        <v>4.0507945437259989E-2</v>
      </c>
      <c r="H219" s="13">
        <v>0.18592445034090668</v>
      </c>
      <c r="I219" s="13">
        <v>4.4155332945367116E-2</v>
      </c>
      <c r="J219" s="13">
        <v>4.6135752438442236E-2</v>
      </c>
      <c r="K219" s="13">
        <v>1.7374119841394619E-16</v>
      </c>
      <c r="L219" s="13">
        <v>8.4265008846948611E-2</v>
      </c>
      <c r="M219" s="13">
        <v>2.6197751259713156E-2</v>
      </c>
      <c r="N219" s="13">
        <v>2.9979734456957376E-2</v>
      </c>
      <c r="O219" s="13" t="s">
        <v>672</v>
      </c>
      <c r="P219" s="13" t="s">
        <v>672</v>
      </c>
      <c r="Q219" s="13">
        <v>2.143917057741276E-2</v>
      </c>
      <c r="R219" s="13">
        <v>6.6202425480626409E-2</v>
      </c>
      <c r="S219" s="13">
        <v>0</v>
      </c>
      <c r="T219" s="13">
        <v>2.8212845378677194E-2</v>
      </c>
      <c r="U219" s="13">
        <v>1.9460170216420811E-2</v>
      </c>
      <c r="V219" s="13">
        <v>1.5537908861779991E-2</v>
      </c>
      <c r="W219" s="13">
        <v>1.2892051277806208E-2</v>
      </c>
      <c r="X219" s="154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29"/>
      <c r="B220" s="3" t="s">
        <v>266</v>
      </c>
      <c r="C220" s="28"/>
      <c r="D220" s="13">
        <v>-5.2288824272620493E-3</v>
      </c>
      <c r="E220" s="13">
        <v>-3.6541290486452382E-2</v>
      </c>
      <c r="F220" s="13">
        <v>0.22840985462977326</v>
      </c>
      <c r="G220" s="13">
        <v>7.4256461107605976E-2</v>
      </c>
      <c r="H220" s="13">
        <v>-0.34966537107835538</v>
      </c>
      <c r="I220" s="13">
        <v>-3.4614373067425208E-2</v>
      </c>
      <c r="J220" s="13">
        <v>7.907375465517319E-2</v>
      </c>
      <c r="K220" s="13">
        <v>1.1631644989225087E-2</v>
      </c>
      <c r="L220" s="13">
        <v>-6.0627758224291006E-2</v>
      </c>
      <c r="M220" s="13">
        <v>-9.9166106604832827E-2</v>
      </c>
      <c r="N220" s="13">
        <v>3.2467780252530609E-2</v>
      </c>
      <c r="O220" s="13" t="s">
        <v>672</v>
      </c>
      <c r="P220" s="13" t="s">
        <v>672</v>
      </c>
      <c r="Q220" s="13">
        <v>-0.14733904208051041</v>
      </c>
      <c r="R220" s="13">
        <v>-0.10880069369996836</v>
      </c>
      <c r="S220" s="13">
        <v>-0.13288716143780721</v>
      </c>
      <c r="T220" s="13">
        <v>6.2213227238686164E-2</v>
      </c>
      <c r="U220" s="13">
        <v>-6.0627758224291006E-2</v>
      </c>
      <c r="V220" s="13">
        <v>-2.4498056617533126E-2</v>
      </c>
      <c r="W220" s="13">
        <v>-8.471422596212963E-2</v>
      </c>
      <c r="X220" s="154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A221" s="29"/>
      <c r="B221" s="45" t="s">
        <v>267</v>
      </c>
      <c r="C221" s="46"/>
      <c r="D221" s="44">
        <v>0.24</v>
      </c>
      <c r="E221" s="44" t="s">
        <v>268</v>
      </c>
      <c r="F221" s="44">
        <v>1.74</v>
      </c>
      <c r="G221" s="44">
        <v>0.75</v>
      </c>
      <c r="H221" s="44" t="s">
        <v>268</v>
      </c>
      <c r="I221" s="44">
        <v>0.95</v>
      </c>
      <c r="J221" s="44">
        <v>0.78</v>
      </c>
      <c r="K221" s="44" t="s">
        <v>268</v>
      </c>
      <c r="L221" s="44" t="s">
        <v>268</v>
      </c>
      <c r="M221" s="44">
        <v>0.36</v>
      </c>
      <c r="N221" s="44">
        <v>0.48</v>
      </c>
      <c r="O221" s="44">
        <v>1.51</v>
      </c>
      <c r="P221" s="44">
        <v>1.51</v>
      </c>
      <c r="Q221" s="44">
        <v>0.67</v>
      </c>
      <c r="R221" s="44" t="s">
        <v>268</v>
      </c>
      <c r="S221" s="44" t="s">
        <v>268</v>
      </c>
      <c r="T221" s="44">
        <v>0.67</v>
      </c>
      <c r="U221" s="44">
        <v>0.12</v>
      </c>
      <c r="V221" s="44">
        <v>0.12</v>
      </c>
      <c r="W221" s="44">
        <v>0.27</v>
      </c>
      <c r="X221" s="154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B222" s="30" t="s">
        <v>298</v>
      </c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BM222" s="55"/>
    </row>
    <row r="223" spans="1:65">
      <c r="BM223" s="55"/>
    </row>
    <row r="224" spans="1:65" ht="15">
      <c r="B224" s="8" t="s">
        <v>483</v>
      </c>
      <c r="BM224" s="27" t="s">
        <v>66</v>
      </c>
    </row>
    <row r="225" spans="1:65" ht="15">
      <c r="A225" s="24" t="s">
        <v>0</v>
      </c>
      <c r="B225" s="18" t="s">
        <v>110</v>
      </c>
      <c r="C225" s="15" t="s">
        <v>111</v>
      </c>
      <c r="D225" s="16" t="s">
        <v>229</v>
      </c>
      <c r="E225" s="17" t="s">
        <v>229</v>
      </c>
      <c r="F225" s="17" t="s">
        <v>229</v>
      </c>
      <c r="G225" s="17" t="s">
        <v>229</v>
      </c>
      <c r="H225" s="17" t="s">
        <v>229</v>
      </c>
      <c r="I225" s="17" t="s">
        <v>229</v>
      </c>
      <c r="J225" s="17" t="s">
        <v>229</v>
      </c>
      <c r="K225" s="17" t="s">
        <v>229</v>
      </c>
      <c r="L225" s="17" t="s">
        <v>229</v>
      </c>
      <c r="M225" s="17" t="s">
        <v>229</v>
      </c>
      <c r="N225" s="17" t="s">
        <v>229</v>
      </c>
      <c r="O225" s="17" t="s">
        <v>229</v>
      </c>
      <c r="P225" s="17" t="s">
        <v>229</v>
      </c>
      <c r="Q225" s="17" t="s">
        <v>229</v>
      </c>
      <c r="R225" s="17" t="s">
        <v>229</v>
      </c>
      <c r="S225" s="17" t="s">
        <v>229</v>
      </c>
      <c r="T225" s="17" t="s">
        <v>229</v>
      </c>
      <c r="U225" s="17" t="s">
        <v>229</v>
      </c>
      <c r="V225" s="17" t="s">
        <v>229</v>
      </c>
      <c r="W225" s="17" t="s">
        <v>229</v>
      </c>
      <c r="X225" s="17" t="s">
        <v>229</v>
      </c>
      <c r="Y225" s="154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 t="s">
        <v>230</v>
      </c>
      <c r="C226" s="9" t="s">
        <v>230</v>
      </c>
      <c r="D226" s="152" t="s">
        <v>232</v>
      </c>
      <c r="E226" s="153" t="s">
        <v>233</v>
      </c>
      <c r="F226" s="153" t="s">
        <v>234</v>
      </c>
      <c r="G226" s="153" t="s">
        <v>235</v>
      </c>
      <c r="H226" s="153" t="s">
        <v>238</v>
      </c>
      <c r="I226" s="153" t="s">
        <v>239</v>
      </c>
      <c r="J226" s="153" t="s">
        <v>241</v>
      </c>
      <c r="K226" s="153" t="s">
        <v>242</v>
      </c>
      <c r="L226" s="153" t="s">
        <v>244</v>
      </c>
      <c r="M226" s="153" t="s">
        <v>245</v>
      </c>
      <c r="N226" s="153" t="s">
        <v>246</v>
      </c>
      <c r="O226" s="153" t="s">
        <v>247</v>
      </c>
      <c r="P226" s="153" t="s">
        <v>248</v>
      </c>
      <c r="Q226" s="153" t="s">
        <v>249</v>
      </c>
      <c r="R226" s="153" t="s">
        <v>250</v>
      </c>
      <c r="S226" s="153" t="s">
        <v>251</v>
      </c>
      <c r="T226" s="153" t="s">
        <v>253</v>
      </c>
      <c r="U226" s="153" t="s">
        <v>254</v>
      </c>
      <c r="V226" s="153" t="s">
        <v>255</v>
      </c>
      <c r="W226" s="153" t="s">
        <v>256</v>
      </c>
      <c r="X226" s="153" t="s">
        <v>257</v>
      </c>
      <c r="Y226" s="154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 t="s">
        <v>3</v>
      </c>
    </row>
    <row r="227" spans="1:65">
      <c r="A227" s="29"/>
      <c r="B227" s="19"/>
      <c r="C227" s="9"/>
      <c r="D227" s="10" t="s">
        <v>285</v>
      </c>
      <c r="E227" s="11" t="s">
        <v>114</v>
      </c>
      <c r="F227" s="11" t="s">
        <v>114</v>
      </c>
      <c r="G227" s="11" t="s">
        <v>285</v>
      </c>
      <c r="H227" s="11" t="s">
        <v>285</v>
      </c>
      <c r="I227" s="11" t="s">
        <v>286</v>
      </c>
      <c r="J227" s="11" t="s">
        <v>286</v>
      </c>
      <c r="K227" s="11" t="s">
        <v>114</v>
      </c>
      <c r="L227" s="11" t="s">
        <v>114</v>
      </c>
      <c r="M227" s="11" t="s">
        <v>285</v>
      </c>
      <c r="N227" s="11" t="s">
        <v>114</v>
      </c>
      <c r="O227" s="11" t="s">
        <v>285</v>
      </c>
      <c r="P227" s="11" t="s">
        <v>286</v>
      </c>
      <c r="Q227" s="11" t="s">
        <v>285</v>
      </c>
      <c r="R227" s="11" t="s">
        <v>114</v>
      </c>
      <c r="S227" s="11" t="s">
        <v>285</v>
      </c>
      <c r="T227" s="11" t="s">
        <v>114</v>
      </c>
      <c r="U227" s="11" t="s">
        <v>285</v>
      </c>
      <c r="V227" s="11" t="s">
        <v>285</v>
      </c>
      <c r="W227" s="11" t="s">
        <v>285</v>
      </c>
      <c r="X227" s="11" t="s">
        <v>285</v>
      </c>
      <c r="Y227" s="154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0</v>
      </c>
    </row>
    <row r="228" spans="1:65">
      <c r="A228" s="29"/>
      <c r="B228" s="19"/>
      <c r="C228" s="9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154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0</v>
      </c>
    </row>
    <row r="229" spans="1:65">
      <c r="A229" s="29"/>
      <c r="B229" s="18">
        <v>1</v>
      </c>
      <c r="C229" s="14">
        <v>1</v>
      </c>
      <c r="D229" s="223">
        <v>161</v>
      </c>
      <c r="E229" s="223">
        <v>154</v>
      </c>
      <c r="F229" s="223">
        <v>155.06399999999999</v>
      </c>
      <c r="G229" s="223">
        <v>174.4</v>
      </c>
      <c r="H229" s="223">
        <v>165</v>
      </c>
      <c r="I229" s="223">
        <v>167.2</v>
      </c>
      <c r="J229" s="223">
        <v>165.4</v>
      </c>
      <c r="K229" s="223">
        <v>161</v>
      </c>
      <c r="L229" s="223">
        <v>164</v>
      </c>
      <c r="M229" s="223">
        <v>152</v>
      </c>
      <c r="N229" s="223">
        <v>165.17679999999999</v>
      </c>
      <c r="O229" s="223">
        <v>175</v>
      </c>
      <c r="P229" s="223">
        <v>163</v>
      </c>
      <c r="Q229" s="223">
        <v>169.5</v>
      </c>
      <c r="R229" s="223">
        <v>158</v>
      </c>
      <c r="S229" s="223">
        <v>154.6</v>
      </c>
      <c r="T229" s="223">
        <v>161</v>
      </c>
      <c r="U229" s="233">
        <v>157</v>
      </c>
      <c r="V229" s="223">
        <v>171.5</v>
      </c>
      <c r="W229" s="223">
        <v>170.4</v>
      </c>
      <c r="X229" s="223">
        <v>167.5</v>
      </c>
      <c r="Y229" s="225"/>
      <c r="Z229" s="226"/>
      <c r="AA229" s="226"/>
      <c r="AB229" s="226"/>
      <c r="AC229" s="226"/>
      <c r="AD229" s="226"/>
      <c r="AE229" s="226"/>
      <c r="AF229" s="226"/>
      <c r="AG229" s="226"/>
      <c r="AH229" s="226"/>
      <c r="AI229" s="226"/>
      <c r="AJ229" s="226"/>
      <c r="AK229" s="226"/>
      <c r="AL229" s="226"/>
      <c r="AM229" s="226"/>
      <c r="AN229" s="226"/>
      <c r="AO229" s="226"/>
      <c r="AP229" s="226"/>
      <c r="AQ229" s="226"/>
      <c r="AR229" s="226"/>
      <c r="AS229" s="226"/>
      <c r="AT229" s="226"/>
      <c r="AU229" s="226"/>
      <c r="AV229" s="226"/>
      <c r="AW229" s="226"/>
      <c r="AX229" s="226"/>
      <c r="AY229" s="226"/>
      <c r="AZ229" s="226"/>
      <c r="BA229" s="226"/>
      <c r="BB229" s="226"/>
      <c r="BC229" s="226"/>
      <c r="BD229" s="226"/>
      <c r="BE229" s="226"/>
      <c r="BF229" s="226"/>
      <c r="BG229" s="226"/>
      <c r="BH229" s="226"/>
      <c r="BI229" s="226"/>
      <c r="BJ229" s="226"/>
      <c r="BK229" s="226"/>
      <c r="BL229" s="226"/>
      <c r="BM229" s="227">
        <v>1</v>
      </c>
    </row>
    <row r="230" spans="1:65">
      <c r="A230" s="29"/>
      <c r="B230" s="19">
        <v>1</v>
      </c>
      <c r="C230" s="9">
        <v>2</v>
      </c>
      <c r="D230" s="228">
        <v>163.5</v>
      </c>
      <c r="E230" s="228">
        <v>160</v>
      </c>
      <c r="F230" s="228">
        <v>154.25699999999998</v>
      </c>
      <c r="G230" s="228">
        <v>168</v>
      </c>
      <c r="H230" s="228">
        <v>160</v>
      </c>
      <c r="I230" s="229" t="s">
        <v>287</v>
      </c>
      <c r="J230" s="228">
        <v>172.9</v>
      </c>
      <c r="K230" s="228">
        <v>161</v>
      </c>
      <c r="L230" s="228">
        <v>161</v>
      </c>
      <c r="M230" s="228">
        <v>156</v>
      </c>
      <c r="N230" s="228">
        <v>166.8604</v>
      </c>
      <c r="O230" s="228">
        <v>178</v>
      </c>
      <c r="P230" s="228">
        <v>158.9</v>
      </c>
      <c r="Q230" s="228">
        <v>164.5</v>
      </c>
      <c r="R230" s="228">
        <v>159</v>
      </c>
      <c r="S230" s="228">
        <v>158.80000000000001</v>
      </c>
      <c r="T230" s="228">
        <v>157</v>
      </c>
      <c r="U230" s="228">
        <v>165</v>
      </c>
      <c r="V230" s="228">
        <v>168</v>
      </c>
      <c r="W230" s="228">
        <v>169.7</v>
      </c>
      <c r="X230" s="228">
        <v>164.5</v>
      </c>
      <c r="Y230" s="225"/>
      <c r="Z230" s="226"/>
      <c r="AA230" s="226"/>
      <c r="AB230" s="226"/>
      <c r="AC230" s="226"/>
      <c r="AD230" s="226"/>
      <c r="AE230" s="226"/>
      <c r="AF230" s="226"/>
      <c r="AG230" s="226"/>
      <c r="AH230" s="226"/>
      <c r="AI230" s="226"/>
      <c r="AJ230" s="226"/>
      <c r="AK230" s="226"/>
      <c r="AL230" s="226"/>
      <c r="AM230" s="226"/>
      <c r="AN230" s="226"/>
      <c r="AO230" s="226"/>
      <c r="AP230" s="226"/>
      <c r="AQ230" s="226"/>
      <c r="AR230" s="226"/>
      <c r="AS230" s="226"/>
      <c r="AT230" s="226"/>
      <c r="AU230" s="226"/>
      <c r="AV230" s="226"/>
      <c r="AW230" s="226"/>
      <c r="AX230" s="226"/>
      <c r="AY230" s="226"/>
      <c r="AZ230" s="226"/>
      <c r="BA230" s="226"/>
      <c r="BB230" s="226"/>
      <c r="BC230" s="226"/>
      <c r="BD230" s="226"/>
      <c r="BE230" s="226"/>
      <c r="BF230" s="226"/>
      <c r="BG230" s="226"/>
      <c r="BH230" s="226"/>
      <c r="BI230" s="226"/>
      <c r="BJ230" s="226"/>
      <c r="BK230" s="226"/>
      <c r="BL230" s="226"/>
      <c r="BM230" s="227">
        <v>12</v>
      </c>
    </row>
    <row r="231" spans="1:65">
      <c r="A231" s="29"/>
      <c r="B231" s="19">
        <v>1</v>
      </c>
      <c r="C231" s="9">
        <v>3</v>
      </c>
      <c r="D231" s="228">
        <v>166.5</v>
      </c>
      <c r="E231" s="228">
        <v>160</v>
      </c>
      <c r="F231" s="228">
        <v>153.58899999999997</v>
      </c>
      <c r="G231" s="228">
        <v>171.3</v>
      </c>
      <c r="H231" s="228">
        <v>166</v>
      </c>
      <c r="I231" s="228">
        <v>165.2</v>
      </c>
      <c r="J231" s="228">
        <v>170.2</v>
      </c>
      <c r="K231" s="228">
        <v>161</v>
      </c>
      <c r="L231" s="228">
        <v>165</v>
      </c>
      <c r="M231" s="228">
        <v>153</v>
      </c>
      <c r="N231" s="228">
        <v>168.5164</v>
      </c>
      <c r="O231" s="228">
        <v>176</v>
      </c>
      <c r="P231" s="228">
        <v>164.8</v>
      </c>
      <c r="Q231" s="228">
        <v>165</v>
      </c>
      <c r="R231" s="228">
        <v>160</v>
      </c>
      <c r="S231" s="228">
        <v>159.1</v>
      </c>
      <c r="T231" s="228">
        <v>159</v>
      </c>
      <c r="U231" s="228">
        <v>166</v>
      </c>
      <c r="V231" s="228">
        <v>168.5</v>
      </c>
      <c r="W231" s="228">
        <v>170.4</v>
      </c>
      <c r="X231" s="228">
        <v>168</v>
      </c>
      <c r="Y231" s="225"/>
      <c r="Z231" s="226"/>
      <c r="AA231" s="226"/>
      <c r="AB231" s="226"/>
      <c r="AC231" s="226"/>
      <c r="AD231" s="226"/>
      <c r="AE231" s="226"/>
      <c r="AF231" s="226"/>
      <c r="AG231" s="226"/>
      <c r="AH231" s="226"/>
      <c r="AI231" s="226"/>
      <c r="AJ231" s="226"/>
      <c r="AK231" s="226"/>
      <c r="AL231" s="226"/>
      <c r="AM231" s="226"/>
      <c r="AN231" s="226"/>
      <c r="AO231" s="226"/>
      <c r="AP231" s="226"/>
      <c r="AQ231" s="226"/>
      <c r="AR231" s="226"/>
      <c r="AS231" s="226"/>
      <c r="AT231" s="226"/>
      <c r="AU231" s="226"/>
      <c r="AV231" s="226"/>
      <c r="AW231" s="226"/>
      <c r="AX231" s="226"/>
      <c r="AY231" s="226"/>
      <c r="AZ231" s="226"/>
      <c r="BA231" s="226"/>
      <c r="BB231" s="226"/>
      <c r="BC231" s="226"/>
      <c r="BD231" s="226"/>
      <c r="BE231" s="226"/>
      <c r="BF231" s="226"/>
      <c r="BG231" s="226"/>
      <c r="BH231" s="226"/>
      <c r="BI231" s="226"/>
      <c r="BJ231" s="226"/>
      <c r="BK231" s="226"/>
      <c r="BL231" s="226"/>
      <c r="BM231" s="227">
        <v>16</v>
      </c>
    </row>
    <row r="232" spans="1:65">
      <c r="A232" s="29"/>
      <c r="B232" s="19">
        <v>1</v>
      </c>
      <c r="C232" s="9">
        <v>4</v>
      </c>
      <c r="D232" s="228">
        <v>168</v>
      </c>
      <c r="E232" s="228">
        <v>164</v>
      </c>
      <c r="F232" s="228">
        <v>152.01599999999999</v>
      </c>
      <c r="G232" s="228">
        <v>169.2</v>
      </c>
      <c r="H232" s="228">
        <v>167</v>
      </c>
      <c r="I232" s="228">
        <v>165</v>
      </c>
      <c r="J232" s="228">
        <v>165.5</v>
      </c>
      <c r="K232" s="228">
        <v>161</v>
      </c>
      <c r="L232" s="228">
        <v>166</v>
      </c>
      <c r="M232" s="228">
        <v>153</v>
      </c>
      <c r="N232" s="230">
        <v>158.63560000000001</v>
      </c>
      <c r="O232" s="228">
        <v>175</v>
      </c>
      <c r="P232" s="228">
        <v>157</v>
      </c>
      <c r="Q232" s="228">
        <v>161.5</v>
      </c>
      <c r="R232" s="228">
        <v>160</v>
      </c>
      <c r="S232" s="228">
        <v>160.69999999999999</v>
      </c>
      <c r="T232" s="228">
        <v>162</v>
      </c>
      <c r="U232" s="228">
        <v>166</v>
      </c>
      <c r="V232" s="228">
        <v>169.5</v>
      </c>
      <c r="W232" s="228">
        <v>175.8</v>
      </c>
      <c r="X232" s="228">
        <v>165.5</v>
      </c>
      <c r="Y232" s="225"/>
      <c r="Z232" s="226"/>
      <c r="AA232" s="226"/>
      <c r="AB232" s="226"/>
      <c r="AC232" s="226"/>
      <c r="AD232" s="226"/>
      <c r="AE232" s="226"/>
      <c r="AF232" s="226"/>
      <c r="AG232" s="226"/>
      <c r="AH232" s="226"/>
      <c r="AI232" s="226"/>
      <c r="AJ232" s="226"/>
      <c r="AK232" s="226"/>
      <c r="AL232" s="226"/>
      <c r="AM232" s="226"/>
      <c r="AN232" s="226"/>
      <c r="AO232" s="226"/>
      <c r="AP232" s="226"/>
      <c r="AQ232" s="226"/>
      <c r="AR232" s="226"/>
      <c r="AS232" s="226"/>
      <c r="AT232" s="226"/>
      <c r="AU232" s="226"/>
      <c r="AV232" s="226"/>
      <c r="AW232" s="226"/>
      <c r="AX232" s="226"/>
      <c r="AY232" s="226"/>
      <c r="AZ232" s="226"/>
      <c r="BA232" s="226"/>
      <c r="BB232" s="226"/>
      <c r="BC232" s="226"/>
      <c r="BD232" s="226"/>
      <c r="BE232" s="226"/>
      <c r="BF232" s="226"/>
      <c r="BG232" s="226"/>
      <c r="BH232" s="226"/>
      <c r="BI232" s="226"/>
      <c r="BJ232" s="226"/>
      <c r="BK232" s="226"/>
      <c r="BL232" s="226"/>
      <c r="BM232" s="227">
        <v>163.88057481481479</v>
      </c>
    </row>
    <row r="233" spans="1:65">
      <c r="A233" s="29"/>
      <c r="B233" s="19">
        <v>1</v>
      </c>
      <c r="C233" s="9">
        <v>5</v>
      </c>
      <c r="D233" s="228">
        <v>160.5</v>
      </c>
      <c r="E233" s="228">
        <v>160</v>
      </c>
      <c r="F233" s="228">
        <v>154.20666666666665</v>
      </c>
      <c r="G233" s="228">
        <v>164.7</v>
      </c>
      <c r="H233" s="228">
        <v>164</v>
      </c>
      <c r="I233" s="228">
        <v>165.1</v>
      </c>
      <c r="J233" s="228">
        <v>167</v>
      </c>
      <c r="K233" s="228">
        <v>161</v>
      </c>
      <c r="L233" s="228">
        <v>164</v>
      </c>
      <c r="M233" s="228">
        <v>158</v>
      </c>
      <c r="N233" s="228">
        <v>166.3544</v>
      </c>
      <c r="O233" s="228">
        <v>173</v>
      </c>
      <c r="P233" s="228">
        <v>157.9</v>
      </c>
      <c r="Q233" s="228">
        <v>161</v>
      </c>
      <c r="R233" s="228">
        <v>159</v>
      </c>
      <c r="S233" s="228">
        <v>161.30000000000001</v>
      </c>
      <c r="T233" s="228">
        <v>161</v>
      </c>
      <c r="U233" s="228">
        <v>165</v>
      </c>
      <c r="V233" s="228">
        <v>171</v>
      </c>
      <c r="W233" s="228">
        <v>170.9</v>
      </c>
      <c r="X233" s="228">
        <v>166</v>
      </c>
      <c r="Y233" s="225"/>
      <c r="Z233" s="226"/>
      <c r="AA233" s="226"/>
      <c r="AB233" s="226"/>
      <c r="AC233" s="226"/>
      <c r="AD233" s="226"/>
      <c r="AE233" s="226"/>
      <c r="AF233" s="226"/>
      <c r="AG233" s="226"/>
      <c r="AH233" s="226"/>
      <c r="AI233" s="226"/>
      <c r="AJ233" s="226"/>
      <c r="AK233" s="226"/>
      <c r="AL233" s="226"/>
      <c r="AM233" s="226"/>
      <c r="AN233" s="226"/>
      <c r="AO233" s="226"/>
      <c r="AP233" s="226"/>
      <c r="AQ233" s="226"/>
      <c r="AR233" s="226"/>
      <c r="AS233" s="226"/>
      <c r="AT233" s="226"/>
      <c r="AU233" s="226"/>
      <c r="AV233" s="226"/>
      <c r="AW233" s="226"/>
      <c r="AX233" s="226"/>
      <c r="AY233" s="226"/>
      <c r="AZ233" s="226"/>
      <c r="BA233" s="226"/>
      <c r="BB233" s="226"/>
      <c r="BC233" s="226"/>
      <c r="BD233" s="226"/>
      <c r="BE233" s="226"/>
      <c r="BF233" s="226"/>
      <c r="BG233" s="226"/>
      <c r="BH233" s="226"/>
      <c r="BI233" s="226"/>
      <c r="BJ233" s="226"/>
      <c r="BK233" s="226"/>
      <c r="BL233" s="226"/>
      <c r="BM233" s="227">
        <v>27</v>
      </c>
    </row>
    <row r="234" spans="1:65">
      <c r="A234" s="29"/>
      <c r="B234" s="19">
        <v>1</v>
      </c>
      <c r="C234" s="9">
        <v>6</v>
      </c>
      <c r="D234" s="228">
        <v>165</v>
      </c>
      <c r="E234" s="228">
        <v>156</v>
      </c>
      <c r="F234" s="228">
        <v>152.93799999999999</v>
      </c>
      <c r="G234" s="228">
        <v>161.1</v>
      </c>
      <c r="H234" s="228">
        <v>160</v>
      </c>
      <c r="I234" s="228">
        <v>165</v>
      </c>
      <c r="J234" s="228">
        <v>170</v>
      </c>
      <c r="K234" s="228">
        <v>162</v>
      </c>
      <c r="L234" s="228">
        <v>160</v>
      </c>
      <c r="M234" s="228">
        <v>152</v>
      </c>
      <c r="N234" s="228">
        <v>166.32679999999999</v>
      </c>
      <c r="O234" s="228">
        <v>181</v>
      </c>
      <c r="P234" s="228">
        <v>160.19999999999999</v>
      </c>
      <c r="Q234" s="228">
        <v>164.5</v>
      </c>
      <c r="R234" s="228">
        <v>159</v>
      </c>
      <c r="S234" s="228">
        <v>163.1</v>
      </c>
      <c r="T234" s="228">
        <v>162</v>
      </c>
      <c r="U234" s="228">
        <v>167</v>
      </c>
      <c r="V234" s="228">
        <v>165</v>
      </c>
      <c r="W234" s="228">
        <v>177.4</v>
      </c>
      <c r="X234" s="228">
        <v>168</v>
      </c>
      <c r="Y234" s="225"/>
      <c r="Z234" s="226"/>
      <c r="AA234" s="226"/>
      <c r="AB234" s="226"/>
      <c r="AC234" s="226"/>
      <c r="AD234" s="226"/>
      <c r="AE234" s="226"/>
      <c r="AF234" s="226"/>
      <c r="AG234" s="226"/>
      <c r="AH234" s="226"/>
      <c r="AI234" s="226"/>
      <c r="AJ234" s="226"/>
      <c r="AK234" s="226"/>
      <c r="AL234" s="226"/>
      <c r="AM234" s="226"/>
      <c r="AN234" s="226"/>
      <c r="AO234" s="226"/>
      <c r="AP234" s="226"/>
      <c r="AQ234" s="226"/>
      <c r="AR234" s="226"/>
      <c r="AS234" s="226"/>
      <c r="AT234" s="226"/>
      <c r="AU234" s="226"/>
      <c r="AV234" s="226"/>
      <c r="AW234" s="226"/>
      <c r="AX234" s="226"/>
      <c r="AY234" s="226"/>
      <c r="AZ234" s="226"/>
      <c r="BA234" s="226"/>
      <c r="BB234" s="226"/>
      <c r="BC234" s="226"/>
      <c r="BD234" s="226"/>
      <c r="BE234" s="226"/>
      <c r="BF234" s="226"/>
      <c r="BG234" s="226"/>
      <c r="BH234" s="226"/>
      <c r="BI234" s="226"/>
      <c r="BJ234" s="226"/>
      <c r="BK234" s="226"/>
      <c r="BL234" s="226"/>
      <c r="BM234" s="231"/>
    </row>
    <row r="235" spans="1:65">
      <c r="A235" s="29"/>
      <c r="B235" s="20" t="s">
        <v>263</v>
      </c>
      <c r="C235" s="12"/>
      <c r="D235" s="232">
        <v>164.08333333333334</v>
      </c>
      <c r="E235" s="232">
        <v>159</v>
      </c>
      <c r="F235" s="232">
        <v>153.67844444444444</v>
      </c>
      <c r="G235" s="232">
        <v>168.1166666666667</v>
      </c>
      <c r="H235" s="232">
        <v>163.66666666666666</v>
      </c>
      <c r="I235" s="232">
        <v>165.5</v>
      </c>
      <c r="J235" s="232">
        <v>168.5</v>
      </c>
      <c r="K235" s="232">
        <v>161.16666666666666</v>
      </c>
      <c r="L235" s="232">
        <v>163.33333333333334</v>
      </c>
      <c r="M235" s="232">
        <v>154</v>
      </c>
      <c r="N235" s="232">
        <v>165.31173333333334</v>
      </c>
      <c r="O235" s="232">
        <v>176.33333333333334</v>
      </c>
      <c r="P235" s="232">
        <v>160.29999999999998</v>
      </c>
      <c r="Q235" s="232">
        <v>164.33333333333334</v>
      </c>
      <c r="R235" s="232">
        <v>159.16666666666666</v>
      </c>
      <c r="S235" s="232">
        <v>159.6</v>
      </c>
      <c r="T235" s="232">
        <v>160.33333333333334</v>
      </c>
      <c r="U235" s="232">
        <v>164.33333333333334</v>
      </c>
      <c r="V235" s="232">
        <v>168.91666666666666</v>
      </c>
      <c r="W235" s="232">
        <v>172.43333333333331</v>
      </c>
      <c r="X235" s="232">
        <v>166.58333333333334</v>
      </c>
      <c r="Y235" s="225"/>
      <c r="Z235" s="226"/>
      <c r="AA235" s="226"/>
      <c r="AB235" s="226"/>
      <c r="AC235" s="226"/>
      <c r="AD235" s="226"/>
      <c r="AE235" s="226"/>
      <c r="AF235" s="226"/>
      <c r="AG235" s="226"/>
      <c r="AH235" s="226"/>
      <c r="AI235" s="226"/>
      <c r="AJ235" s="226"/>
      <c r="AK235" s="226"/>
      <c r="AL235" s="226"/>
      <c r="AM235" s="226"/>
      <c r="AN235" s="226"/>
      <c r="AO235" s="226"/>
      <c r="AP235" s="226"/>
      <c r="AQ235" s="226"/>
      <c r="AR235" s="226"/>
      <c r="AS235" s="226"/>
      <c r="AT235" s="226"/>
      <c r="AU235" s="226"/>
      <c r="AV235" s="226"/>
      <c r="AW235" s="226"/>
      <c r="AX235" s="226"/>
      <c r="AY235" s="226"/>
      <c r="AZ235" s="226"/>
      <c r="BA235" s="226"/>
      <c r="BB235" s="226"/>
      <c r="BC235" s="226"/>
      <c r="BD235" s="226"/>
      <c r="BE235" s="226"/>
      <c r="BF235" s="226"/>
      <c r="BG235" s="226"/>
      <c r="BH235" s="226"/>
      <c r="BI235" s="226"/>
      <c r="BJ235" s="226"/>
      <c r="BK235" s="226"/>
      <c r="BL235" s="226"/>
      <c r="BM235" s="231"/>
    </row>
    <row r="236" spans="1:65">
      <c r="A236" s="29"/>
      <c r="B236" s="3" t="s">
        <v>264</v>
      </c>
      <c r="C236" s="28"/>
      <c r="D236" s="228">
        <v>164.25</v>
      </c>
      <c r="E236" s="228">
        <v>160</v>
      </c>
      <c r="F236" s="228">
        <v>153.89783333333332</v>
      </c>
      <c r="G236" s="228">
        <v>168.6</v>
      </c>
      <c r="H236" s="228">
        <v>164.5</v>
      </c>
      <c r="I236" s="228">
        <v>165.1</v>
      </c>
      <c r="J236" s="228">
        <v>168.5</v>
      </c>
      <c r="K236" s="228">
        <v>161</v>
      </c>
      <c r="L236" s="228">
        <v>164</v>
      </c>
      <c r="M236" s="228">
        <v>153</v>
      </c>
      <c r="N236" s="228">
        <v>166.34059999999999</v>
      </c>
      <c r="O236" s="228">
        <v>175.5</v>
      </c>
      <c r="P236" s="228">
        <v>159.55000000000001</v>
      </c>
      <c r="Q236" s="228">
        <v>164.5</v>
      </c>
      <c r="R236" s="228">
        <v>159</v>
      </c>
      <c r="S236" s="228">
        <v>159.89999999999998</v>
      </c>
      <c r="T236" s="228">
        <v>161</v>
      </c>
      <c r="U236" s="228">
        <v>165.5</v>
      </c>
      <c r="V236" s="228">
        <v>169</v>
      </c>
      <c r="W236" s="228">
        <v>170.65</v>
      </c>
      <c r="X236" s="228">
        <v>166.75</v>
      </c>
      <c r="Y236" s="225"/>
      <c r="Z236" s="226"/>
      <c r="AA236" s="226"/>
      <c r="AB236" s="226"/>
      <c r="AC236" s="226"/>
      <c r="AD236" s="226"/>
      <c r="AE236" s="226"/>
      <c r="AF236" s="226"/>
      <c r="AG236" s="226"/>
      <c r="AH236" s="226"/>
      <c r="AI236" s="226"/>
      <c r="AJ236" s="226"/>
      <c r="AK236" s="226"/>
      <c r="AL236" s="226"/>
      <c r="AM236" s="226"/>
      <c r="AN236" s="226"/>
      <c r="AO236" s="226"/>
      <c r="AP236" s="226"/>
      <c r="AQ236" s="226"/>
      <c r="AR236" s="226"/>
      <c r="AS236" s="226"/>
      <c r="AT236" s="226"/>
      <c r="AU236" s="226"/>
      <c r="AV236" s="226"/>
      <c r="AW236" s="226"/>
      <c r="AX236" s="226"/>
      <c r="AY236" s="226"/>
      <c r="AZ236" s="226"/>
      <c r="BA236" s="226"/>
      <c r="BB236" s="226"/>
      <c r="BC236" s="226"/>
      <c r="BD236" s="226"/>
      <c r="BE236" s="226"/>
      <c r="BF236" s="226"/>
      <c r="BG236" s="226"/>
      <c r="BH236" s="226"/>
      <c r="BI236" s="226"/>
      <c r="BJ236" s="226"/>
      <c r="BK236" s="226"/>
      <c r="BL236" s="226"/>
      <c r="BM236" s="231"/>
    </row>
    <row r="237" spans="1:65">
      <c r="A237" s="29"/>
      <c r="B237" s="3" t="s">
        <v>265</v>
      </c>
      <c r="C237" s="28"/>
      <c r="D237" s="228">
        <v>2.9902619729158624</v>
      </c>
      <c r="E237" s="228">
        <v>3.5213633723318019</v>
      </c>
      <c r="F237" s="228">
        <v>1.0819879166847703</v>
      </c>
      <c r="G237" s="228">
        <v>4.7266972260413214</v>
      </c>
      <c r="H237" s="228">
        <v>3.011090610836324</v>
      </c>
      <c r="I237" s="228">
        <v>0.95393920141694211</v>
      </c>
      <c r="J237" s="228">
        <v>3.0119760955226709</v>
      </c>
      <c r="K237" s="228">
        <v>0.40824829046386302</v>
      </c>
      <c r="L237" s="228">
        <v>2.3380903889000244</v>
      </c>
      <c r="M237" s="228">
        <v>2.4494897427831779</v>
      </c>
      <c r="N237" s="228">
        <v>3.4460044774588785</v>
      </c>
      <c r="O237" s="228">
        <v>2.8047578623950171</v>
      </c>
      <c r="P237" s="228">
        <v>3.0384206423732727</v>
      </c>
      <c r="Q237" s="228">
        <v>3.0441200151548995</v>
      </c>
      <c r="R237" s="228">
        <v>0.752772652709081</v>
      </c>
      <c r="S237" s="228">
        <v>2.9065443399335926</v>
      </c>
      <c r="T237" s="228">
        <v>1.9663841605003503</v>
      </c>
      <c r="U237" s="228">
        <v>3.6696957185394354</v>
      </c>
      <c r="V237" s="228">
        <v>2.3540744819709225</v>
      </c>
      <c r="W237" s="228">
        <v>3.289174161802122</v>
      </c>
      <c r="X237" s="228">
        <v>1.4634434279010129</v>
      </c>
      <c r="Y237" s="225"/>
      <c r="Z237" s="226"/>
      <c r="AA237" s="226"/>
      <c r="AB237" s="226"/>
      <c r="AC237" s="226"/>
      <c r="AD237" s="226"/>
      <c r="AE237" s="226"/>
      <c r="AF237" s="226"/>
      <c r="AG237" s="226"/>
      <c r="AH237" s="226"/>
      <c r="AI237" s="226"/>
      <c r="AJ237" s="226"/>
      <c r="AK237" s="226"/>
      <c r="AL237" s="226"/>
      <c r="AM237" s="226"/>
      <c r="AN237" s="226"/>
      <c r="AO237" s="226"/>
      <c r="AP237" s="226"/>
      <c r="AQ237" s="226"/>
      <c r="AR237" s="226"/>
      <c r="AS237" s="226"/>
      <c r="AT237" s="226"/>
      <c r="AU237" s="226"/>
      <c r="AV237" s="226"/>
      <c r="AW237" s="226"/>
      <c r="AX237" s="226"/>
      <c r="AY237" s="226"/>
      <c r="AZ237" s="226"/>
      <c r="BA237" s="226"/>
      <c r="BB237" s="226"/>
      <c r="BC237" s="226"/>
      <c r="BD237" s="226"/>
      <c r="BE237" s="226"/>
      <c r="BF237" s="226"/>
      <c r="BG237" s="226"/>
      <c r="BH237" s="226"/>
      <c r="BI237" s="226"/>
      <c r="BJ237" s="226"/>
      <c r="BK237" s="226"/>
      <c r="BL237" s="226"/>
      <c r="BM237" s="231"/>
    </row>
    <row r="238" spans="1:65">
      <c r="A238" s="29"/>
      <c r="B238" s="3" t="s">
        <v>86</v>
      </c>
      <c r="C238" s="28"/>
      <c r="D238" s="13">
        <v>1.8224044527674121E-2</v>
      </c>
      <c r="E238" s="13">
        <v>2.2146939448627685E-2</v>
      </c>
      <c r="F238" s="13">
        <v>7.0405964909146038E-3</v>
      </c>
      <c r="G238" s="13">
        <v>2.8115577829134451E-2</v>
      </c>
      <c r="H238" s="13">
        <v>1.8397702306535587E-2</v>
      </c>
      <c r="I238" s="13">
        <v>5.7639830901325805E-3</v>
      </c>
      <c r="J238" s="13">
        <v>1.7875229053547007E-2</v>
      </c>
      <c r="K238" s="13">
        <v>2.5330814299722631E-3</v>
      </c>
      <c r="L238" s="13">
        <v>1.4314839115714434E-2</v>
      </c>
      <c r="M238" s="13">
        <v>1.5905777550540116E-2</v>
      </c>
      <c r="N238" s="13">
        <v>2.0845492379602489E-2</v>
      </c>
      <c r="O238" s="13">
        <v>1.5905999219631477E-2</v>
      </c>
      <c r="P238" s="13">
        <v>1.8954589160157662E-2</v>
      </c>
      <c r="Q238" s="13">
        <v>1.8524056887352328E-2</v>
      </c>
      <c r="R238" s="13">
        <v>4.7294616924130747E-3</v>
      </c>
      <c r="S238" s="13">
        <v>1.8211430701338301E-2</v>
      </c>
      <c r="T238" s="13">
        <v>1.2264350273390958E-2</v>
      </c>
      <c r="U238" s="13">
        <v>2.2330805589489463E-2</v>
      </c>
      <c r="V238" s="13">
        <v>1.3936306750691204E-2</v>
      </c>
      <c r="W238" s="13">
        <v>1.9075048299645018E-2</v>
      </c>
      <c r="X238" s="13">
        <v>8.7850530939530529E-3</v>
      </c>
      <c r="Y238" s="154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29"/>
      <c r="B239" s="3" t="s">
        <v>266</v>
      </c>
      <c r="C239" s="28"/>
      <c r="D239" s="13">
        <v>1.237233386248926E-3</v>
      </c>
      <c r="E239" s="13">
        <v>-2.9781289334198657E-2</v>
      </c>
      <c r="F239" s="13">
        <v>-6.225344511940345E-2</v>
      </c>
      <c r="G239" s="13">
        <v>2.5848651413620471E-2</v>
      </c>
      <c r="H239" s="13">
        <v>-1.3052684760829214E-3</v>
      </c>
      <c r="I239" s="13">
        <v>9.8817397181767408E-3</v>
      </c>
      <c r="J239" s="13">
        <v>2.8187753126965642E-2</v>
      </c>
      <c r="K239" s="13">
        <v>-1.6560279650073562E-2</v>
      </c>
      <c r="L239" s="13">
        <v>-3.3392699659482439E-3</v>
      </c>
      <c r="M239" s="13">
        <v>-6.0291311682179827E-2</v>
      </c>
      <c r="N239" s="13">
        <v>8.7329356767009703E-3</v>
      </c>
      <c r="O239" s="13">
        <v>7.5986788138802774E-2</v>
      </c>
      <c r="P239" s="13">
        <v>-2.1848683523723711E-2</v>
      </c>
      <c r="Q239" s="13">
        <v>2.7627345036480566E-3</v>
      </c>
      <c r="R239" s="13">
        <v>-2.8764288589266052E-2</v>
      </c>
      <c r="S239" s="13">
        <v>-2.6120086652440921E-2</v>
      </c>
      <c r="T239" s="13">
        <v>-2.1645283374736923E-2</v>
      </c>
      <c r="U239" s="13">
        <v>2.7627345036480566E-3</v>
      </c>
      <c r="V239" s="13">
        <v>3.0730254989297157E-2</v>
      </c>
      <c r="W239" s="13">
        <v>5.2188970707377269E-2</v>
      </c>
      <c r="X239" s="13">
        <v>1.6492244560239566E-2</v>
      </c>
      <c r="Y239" s="154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A240" s="29"/>
      <c r="B240" s="45" t="s">
        <v>267</v>
      </c>
      <c r="C240" s="46"/>
      <c r="D240" s="44">
        <v>7.0000000000000007E-2</v>
      </c>
      <c r="E240" s="44">
        <v>0.77</v>
      </c>
      <c r="F240" s="44">
        <v>1.66</v>
      </c>
      <c r="G240" s="44">
        <v>0.74</v>
      </c>
      <c r="H240" s="44">
        <v>0</v>
      </c>
      <c r="I240" s="44">
        <v>4.26</v>
      </c>
      <c r="J240" s="44">
        <v>0.8</v>
      </c>
      <c r="K240" s="44">
        <v>0.41</v>
      </c>
      <c r="L240" s="44">
        <v>0.06</v>
      </c>
      <c r="M240" s="44">
        <v>1.6</v>
      </c>
      <c r="N240" s="44">
        <v>0.27</v>
      </c>
      <c r="O240" s="44">
        <v>2.1</v>
      </c>
      <c r="P240" s="44">
        <v>0.56000000000000005</v>
      </c>
      <c r="Q240" s="44">
        <v>0.11</v>
      </c>
      <c r="R240" s="44">
        <v>0.75</v>
      </c>
      <c r="S240" s="44">
        <v>0.67</v>
      </c>
      <c r="T240" s="44">
        <v>0.55000000000000004</v>
      </c>
      <c r="U240" s="44">
        <v>0.11</v>
      </c>
      <c r="V240" s="44">
        <v>0.87</v>
      </c>
      <c r="W240" s="44">
        <v>1.45</v>
      </c>
      <c r="X240" s="44">
        <v>0.48</v>
      </c>
      <c r="Y240" s="154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55"/>
    </row>
    <row r="241" spans="1:65">
      <c r="B241" s="3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BM241" s="55"/>
    </row>
    <row r="242" spans="1:65" ht="15">
      <c r="B242" s="8" t="s">
        <v>484</v>
      </c>
      <c r="BM242" s="27" t="s">
        <v>66</v>
      </c>
    </row>
    <row r="243" spans="1:65" ht="15">
      <c r="A243" s="24" t="s">
        <v>33</v>
      </c>
      <c r="B243" s="18" t="s">
        <v>110</v>
      </c>
      <c r="C243" s="15" t="s">
        <v>111</v>
      </c>
      <c r="D243" s="16" t="s">
        <v>229</v>
      </c>
      <c r="E243" s="17" t="s">
        <v>229</v>
      </c>
      <c r="F243" s="17" t="s">
        <v>229</v>
      </c>
      <c r="G243" s="17" t="s">
        <v>229</v>
      </c>
      <c r="H243" s="17" t="s">
        <v>229</v>
      </c>
      <c r="I243" s="17" t="s">
        <v>229</v>
      </c>
      <c r="J243" s="17" t="s">
        <v>229</v>
      </c>
      <c r="K243" s="17" t="s">
        <v>229</v>
      </c>
      <c r="L243" s="17" t="s">
        <v>229</v>
      </c>
      <c r="M243" s="17" t="s">
        <v>229</v>
      </c>
      <c r="N243" s="154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9" t="s">
        <v>230</v>
      </c>
      <c r="C244" s="9" t="s">
        <v>230</v>
      </c>
      <c r="D244" s="152" t="s">
        <v>233</v>
      </c>
      <c r="E244" s="153" t="s">
        <v>236</v>
      </c>
      <c r="F244" s="153" t="s">
        <v>239</v>
      </c>
      <c r="G244" s="153" t="s">
        <v>241</v>
      </c>
      <c r="H244" s="153" t="s">
        <v>245</v>
      </c>
      <c r="I244" s="153" t="s">
        <v>246</v>
      </c>
      <c r="J244" s="153" t="s">
        <v>247</v>
      </c>
      <c r="K244" s="153" t="s">
        <v>248</v>
      </c>
      <c r="L244" s="153" t="s">
        <v>251</v>
      </c>
      <c r="M244" s="153" t="s">
        <v>254</v>
      </c>
      <c r="N244" s="154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 t="s">
        <v>3</v>
      </c>
    </row>
    <row r="245" spans="1:65">
      <c r="A245" s="29"/>
      <c r="B245" s="19"/>
      <c r="C245" s="9"/>
      <c r="D245" s="10" t="s">
        <v>286</v>
      </c>
      <c r="E245" s="11" t="s">
        <v>286</v>
      </c>
      <c r="F245" s="11" t="s">
        <v>286</v>
      </c>
      <c r="G245" s="11" t="s">
        <v>286</v>
      </c>
      <c r="H245" s="11" t="s">
        <v>285</v>
      </c>
      <c r="I245" s="11" t="s">
        <v>286</v>
      </c>
      <c r="J245" s="11" t="s">
        <v>286</v>
      </c>
      <c r="K245" s="11" t="s">
        <v>286</v>
      </c>
      <c r="L245" s="11" t="s">
        <v>285</v>
      </c>
      <c r="M245" s="11" t="s">
        <v>286</v>
      </c>
      <c r="N245" s="154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</v>
      </c>
    </row>
    <row r="246" spans="1:65">
      <c r="A246" s="29"/>
      <c r="B246" s="19"/>
      <c r="C246" s="9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154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3</v>
      </c>
    </row>
    <row r="247" spans="1:65">
      <c r="A247" s="29"/>
      <c r="B247" s="18">
        <v>1</v>
      </c>
      <c r="C247" s="14">
        <v>1</v>
      </c>
      <c r="D247" s="21">
        <v>4.1500000000000004</v>
      </c>
      <c r="E247" s="21">
        <v>4.13</v>
      </c>
      <c r="F247" s="21">
        <v>4.05</v>
      </c>
      <c r="G247" s="21">
        <v>4.46</v>
      </c>
      <c r="H247" s="21">
        <v>3.9</v>
      </c>
      <c r="I247" s="21">
        <v>3.7975514212689059</v>
      </c>
      <c r="J247" s="21">
        <v>3.8500000000000005</v>
      </c>
      <c r="K247" s="147">
        <v>3.8</v>
      </c>
      <c r="L247" s="21">
        <v>3.6</v>
      </c>
      <c r="M247" s="21">
        <v>4.3</v>
      </c>
      <c r="N247" s="154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1</v>
      </c>
    </row>
    <row r="248" spans="1:65">
      <c r="A248" s="29"/>
      <c r="B248" s="19">
        <v>1</v>
      </c>
      <c r="C248" s="9">
        <v>2</v>
      </c>
      <c r="D248" s="11">
        <v>4.1500000000000004</v>
      </c>
      <c r="E248" s="11">
        <v>4.45</v>
      </c>
      <c r="F248" s="150" t="s">
        <v>105</v>
      </c>
      <c r="G248" s="11">
        <v>4.1900000000000004</v>
      </c>
      <c r="H248" s="11">
        <v>4</v>
      </c>
      <c r="I248" s="11">
        <v>3.7517391293306401</v>
      </c>
      <c r="J248" s="11">
        <v>3.95</v>
      </c>
      <c r="K248" s="11">
        <v>4.0999999999999996</v>
      </c>
      <c r="L248" s="11">
        <v>3.6</v>
      </c>
      <c r="M248" s="11">
        <v>4.38</v>
      </c>
      <c r="N248" s="154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29</v>
      </c>
    </row>
    <row r="249" spans="1:65">
      <c r="A249" s="29"/>
      <c r="B249" s="19">
        <v>1</v>
      </c>
      <c r="C249" s="9">
        <v>3</v>
      </c>
      <c r="D249" s="11">
        <v>4.05</v>
      </c>
      <c r="E249" s="11">
        <v>4.0599999999999996</v>
      </c>
      <c r="F249" s="11">
        <v>4.09</v>
      </c>
      <c r="G249" s="11">
        <v>4.0199999999999996</v>
      </c>
      <c r="H249" s="11">
        <v>3.8</v>
      </c>
      <c r="I249" s="11">
        <v>3.657292419071235</v>
      </c>
      <c r="J249" s="11">
        <v>3.9600000000000004</v>
      </c>
      <c r="K249" s="11">
        <v>4.3</v>
      </c>
      <c r="L249" s="11">
        <v>3.7</v>
      </c>
      <c r="M249" s="11">
        <v>4.3600000000000003</v>
      </c>
      <c r="N249" s="154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7">
        <v>16</v>
      </c>
    </row>
    <row r="250" spans="1:65">
      <c r="A250" s="29"/>
      <c r="B250" s="19">
        <v>1</v>
      </c>
      <c r="C250" s="9">
        <v>4</v>
      </c>
      <c r="D250" s="11">
        <v>4.1500000000000004</v>
      </c>
      <c r="E250" s="11">
        <v>4.13</v>
      </c>
      <c r="F250" s="11">
        <v>4.09</v>
      </c>
      <c r="G250" s="11">
        <v>4.47</v>
      </c>
      <c r="H250" s="11">
        <v>3.7</v>
      </c>
      <c r="I250" s="149">
        <v>3.462207315036204</v>
      </c>
      <c r="J250" s="11">
        <v>3.95</v>
      </c>
      <c r="K250" s="11">
        <v>4.3</v>
      </c>
      <c r="L250" s="11">
        <v>3.7</v>
      </c>
      <c r="M250" s="11">
        <v>4.3899999999999997</v>
      </c>
      <c r="N250" s="154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7">
        <v>4.0499741643089742</v>
      </c>
    </row>
    <row r="251" spans="1:65">
      <c r="A251" s="29"/>
      <c r="B251" s="19">
        <v>1</v>
      </c>
      <c r="C251" s="9">
        <v>5</v>
      </c>
      <c r="D251" s="11">
        <v>4.0999999999999996</v>
      </c>
      <c r="E251" s="11">
        <v>4.28</v>
      </c>
      <c r="F251" s="11">
        <v>4.17</v>
      </c>
      <c r="G251" s="11">
        <v>4.25</v>
      </c>
      <c r="H251" s="11">
        <v>3.9</v>
      </c>
      <c r="I251" s="11">
        <v>3.7321856942493166</v>
      </c>
      <c r="J251" s="11">
        <v>3.87</v>
      </c>
      <c r="K251" s="11">
        <v>4.3</v>
      </c>
      <c r="L251" s="11">
        <v>3.7</v>
      </c>
      <c r="M251" s="11">
        <v>4.3499999999999996</v>
      </c>
      <c r="N251" s="154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27">
        <v>28</v>
      </c>
    </row>
    <row r="252" spans="1:65">
      <c r="A252" s="29"/>
      <c r="B252" s="19">
        <v>1</v>
      </c>
      <c r="C252" s="9">
        <v>6</v>
      </c>
      <c r="D252" s="11">
        <v>4.2</v>
      </c>
      <c r="E252" s="11">
        <v>4.28</v>
      </c>
      <c r="F252" s="11">
        <v>4.1500000000000004</v>
      </c>
      <c r="G252" s="11">
        <v>4.21</v>
      </c>
      <c r="H252" s="11">
        <v>3.8</v>
      </c>
      <c r="I252" s="11">
        <v>3.7932728848619535</v>
      </c>
      <c r="J252" s="11">
        <v>3.9899999999999998</v>
      </c>
      <c r="K252" s="11">
        <v>4.3</v>
      </c>
      <c r="L252" s="11">
        <v>3.6</v>
      </c>
      <c r="M252" s="11">
        <v>4.22</v>
      </c>
      <c r="N252" s="154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20" t="s">
        <v>263</v>
      </c>
      <c r="C253" s="12"/>
      <c r="D253" s="22">
        <v>4.1333333333333337</v>
      </c>
      <c r="E253" s="22">
        <v>4.2216666666666667</v>
      </c>
      <c r="F253" s="22">
        <v>4.1099999999999994</v>
      </c>
      <c r="G253" s="22">
        <v>4.2666666666666666</v>
      </c>
      <c r="H253" s="22">
        <v>3.8499999999999996</v>
      </c>
      <c r="I253" s="22">
        <v>3.6990414773030422</v>
      </c>
      <c r="J253" s="22">
        <v>3.9283333333333332</v>
      </c>
      <c r="K253" s="22">
        <v>4.1833333333333336</v>
      </c>
      <c r="L253" s="22">
        <v>3.6500000000000004</v>
      </c>
      <c r="M253" s="22">
        <v>4.333333333333333</v>
      </c>
      <c r="N253" s="154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264</v>
      </c>
      <c r="C254" s="28"/>
      <c r="D254" s="11">
        <v>4.1500000000000004</v>
      </c>
      <c r="E254" s="11">
        <v>4.2050000000000001</v>
      </c>
      <c r="F254" s="11">
        <v>4.09</v>
      </c>
      <c r="G254" s="11">
        <v>4.2300000000000004</v>
      </c>
      <c r="H254" s="11">
        <v>3.8499999999999996</v>
      </c>
      <c r="I254" s="11">
        <v>3.7419624117899781</v>
      </c>
      <c r="J254" s="11">
        <v>3.95</v>
      </c>
      <c r="K254" s="11">
        <v>4.3</v>
      </c>
      <c r="L254" s="11">
        <v>3.6500000000000004</v>
      </c>
      <c r="M254" s="11">
        <v>4.3550000000000004</v>
      </c>
      <c r="N254" s="154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3" t="s">
        <v>265</v>
      </c>
      <c r="C255" s="28"/>
      <c r="D255" s="23">
        <v>5.1639777949432447E-2</v>
      </c>
      <c r="E255" s="23">
        <v>0.14274686219551982</v>
      </c>
      <c r="F255" s="23">
        <v>4.8989794855663696E-2</v>
      </c>
      <c r="G255" s="23">
        <v>0.17258814173246861</v>
      </c>
      <c r="H255" s="23">
        <v>0.10488088481701512</v>
      </c>
      <c r="I255" s="23">
        <v>0.12672233674989788</v>
      </c>
      <c r="J255" s="23">
        <v>5.5287129303904448E-2</v>
      </c>
      <c r="K255" s="23">
        <v>0.20412414523193151</v>
      </c>
      <c r="L255" s="23">
        <v>5.4772255750516662E-2</v>
      </c>
      <c r="M255" s="23">
        <v>6.3770421565696678E-2</v>
      </c>
      <c r="N255" s="206"/>
      <c r="O255" s="207"/>
      <c r="P255" s="207"/>
      <c r="Q255" s="207"/>
      <c r="R255" s="207"/>
      <c r="S255" s="207"/>
      <c r="T255" s="207"/>
      <c r="U255" s="207"/>
      <c r="V255" s="207"/>
      <c r="W255" s="207"/>
      <c r="X255" s="207"/>
      <c r="Y255" s="207"/>
      <c r="Z255" s="207"/>
      <c r="AA255" s="207"/>
      <c r="AB255" s="207"/>
      <c r="AC255" s="207"/>
      <c r="AD255" s="207"/>
      <c r="AE255" s="207"/>
      <c r="AF255" s="207"/>
      <c r="AG255" s="207"/>
      <c r="AH255" s="207"/>
      <c r="AI255" s="207"/>
      <c r="AJ255" s="207"/>
      <c r="AK255" s="207"/>
      <c r="AL255" s="207"/>
      <c r="AM255" s="207"/>
      <c r="AN255" s="207"/>
      <c r="AO255" s="207"/>
      <c r="AP255" s="207"/>
      <c r="AQ255" s="207"/>
      <c r="AR255" s="207"/>
      <c r="AS255" s="207"/>
      <c r="AT255" s="207"/>
      <c r="AU255" s="207"/>
      <c r="AV255" s="207"/>
      <c r="AW255" s="207"/>
      <c r="AX255" s="207"/>
      <c r="AY255" s="207"/>
      <c r="AZ255" s="207"/>
      <c r="BA255" s="207"/>
      <c r="BB255" s="207"/>
      <c r="BC255" s="207"/>
      <c r="BD255" s="207"/>
      <c r="BE255" s="207"/>
      <c r="BF255" s="207"/>
      <c r="BG255" s="207"/>
      <c r="BH255" s="207"/>
      <c r="BI255" s="207"/>
      <c r="BJ255" s="207"/>
      <c r="BK255" s="207"/>
      <c r="BL255" s="207"/>
      <c r="BM255" s="56"/>
    </row>
    <row r="256" spans="1:65">
      <c r="A256" s="29"/>
      <c r="B256" s="3" t="s">
        <v>86</v>
      </c>
      <c r="C256" s="28"/>
      <c r="D256" s="13">
        <v>1.2493494665185269E-2</v>
      </c>
      <c r="E256" s="13">
        <v>3.3812916430048121E-2</v>
      </c>
      <c r="F256" s="13">
        <v>1.1919658115733261E-2</v>
      </c>
      <c r="G256" s="13">
        <v>4.0450345718547331E-2</v>
      </c>
      <c r="H256" s="13">
        <v>2.7241788264159773E-2</v>
      </c>
      <c r="I256" s="13">
        <v>3.4258155126795357E-2</v>
      </c>
      <c r="J256" s="13">
        <v>1.4073940425262058E-2</v>
      </c>
      <c r="K256" s="13">
        <v>4.879461639010315E-2</v>
      </c>
      <c r="L256" s="13">
        <v>1.5006097465894975E-2</v>
      </c>
      <c r="M256" s="13">
        <v>1.4716251130545388E-2</v>
      </c>
      <c r="N256" s="154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29"/>
      <c r="B257" s="3" t="s">
        <v>266</v>
      </c>
      <c r="C257" s="28"/>
      <c r="D257" s="13">
        <v>2.0582642170652532E-2</v>
      </c>
      <c r="E257" s="13">
        <v>4.2393480894460822E-2</v>
      </c>
      <c r="F257" s="13">
        <v>1.482128854549547E-2</v>
      </c>
      <c r="G257" s="13">
        <v>5.3504662885834886E-2</v>
      </c>
      <c r="H257" s="13">
        <v>-4.9376651849109998E-2</v>
      </c>
      <c r="I257" s="13">
        <v>-8.6650598934329137E-2</v>
      </c>
      <c r="J257" s="13">
        <v>-3.003496467894029E-2</v>
      </c>
      <c r="K257" s="13">
        <v>3.2928399938845887E-2</v>
      </c>
      <c r="L257" s="13">
        <v>-9.8759682921883307E-2</v>
      </c>
      <c r="M257" s="13">
        <v>6.9965673243425952E-2</v>
      </c>
      <c r="N257" s="154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29"/>
      <c r="B258" s="45" t="s">
        <v>267</v>
      </c>
      <c r="C258" s="46"/>
      <c r="D258" s="44">
        <v>0.32</v>
      </c>
      <c r="E258" s="44">
        <v>0.6</v>
      </c>
      <c r="F258" s="44">
        <v>1.91</v>
      </c>
      <c r="G258" s="44">
        <v>0.75</v>
      </c>
      <c r="H258" s="44">
        <v>0.56999999999999995</v>
      </c>
      <c r="I258" s="44">
        <v>1.05</v>
      </c>
      <c r="J258" s="44">
        <v>0.32</v>
      </c>
      <c r="K258" s="44">
        <v>0.48</v>
      </c>
      <c r="L258" s="44">
        <v>1.2</v>
      </c>
      <c r="M258" s="44">
        <v>0.96</v>
      </c>
      <c r="N258" s="154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B259" s="3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BM259" s="55"/>
    </row>
    <row r="260" spans="1:65" ht="15">
      <c r="B260" s="8" t="s">
        <v>485</v>
      </c>
      <c r="BM260" s="27" t="s">
        <v>66</v>
      </c>
    </row>
    <row r="261" spans="1:65" ht="15">
      <c r="A261" s="24" t="s">
        <v>36</v>
      </c>
      <c r="B261" s="18" t="s">
        <v>110</v>
      </c>
      <c r="C261" s="15" t="s">
        <v>111</v>
      </c>
      <c r="D261" s="16" t="s">
        <v>229</v>
      </c>
      <c r="E261" s="17" t="s">
        <v>229</v>
      </c>
      <c r="F261" s="17" t="s">
        <v>229</v>
      </c>
      <c r="G261" s="17" t="s">
        <v>229</v>
      </c>
      <c r="H261" s="17" t="s">
        <v>229</v>
      </c>
      <c r="I261" s="17" t="s">
        <v>229</v>
      </c>
      <c r="J261" s="17" t="s">
        <v>229</v>
      </c>
      <c r="K261" s="17" t="s">
        <v>229</v>
      </c>
      <c r="L261" s="17" t="s">
        <v>229</v>
      </c>
      <c r="M261" s="17" t="s">
        <v>229</v>
      </c>
      <c r="N261" s="154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 t="s">
        <v>230</v>
      </c>
      <c r="C262" s="9" t="s">
        <v>230</v>
      </c>
      <c r="D262" s="152" t="s">
        <v>233</v>
      </c>
      <c r="E262" s="153" t="s">
        <v>236</v>
      </c>
      <c r="F262" s="153" t="s">
        <v>239</v>
      </c>
      <c r="G262" s="153" t="s">
        <v>241</v>
      </c>
      <c r="H262" s="153" t="s">
        <v>245</v>
      </c>
      <c r="I262" s="153" t="s">
        <v>246</v>
      </c>
      <c r="J262" s="153" t="s">
        <v>247</v>
      </c>
      <c r="K262" s="153" t="s">
        <v>248</v>
      </c>
      <c r="L262" s="153" t="s">
        <v>251</v>
      </c>
      <c r="M262" s="153" t="s">
        <v>254</v>
      </c>
      <c r="N262" s="154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 t="s">
        <v>3</v>
      </c>
    </row>
    <row r="263" spans="1:65">
      <c r="A263" s="29"/>
      <c r="B263" s="19"/>
      <c r="C263" s="9"/>
      <c r="D263" s="10" t="s">
        <v>286</v>
      </c>
      <c r="E263" s="11" t="s">
        <v>286</v>
      </c>
      <c r="F263" s="11" t="s">
        <v>286</v>
      </c>
      <c r="G263" s="11" t="s">
        <v>286</v>
      </c>
      <c r="H263" s="11" t="s">
        <v>285</v>
      </c>
      <c r="I263" s="11" t="s">
        <v>286</v>
      </c>
      <c r="J263" s="11" t="s">
        <v>286</v>
      </c>
      <c r="K263" s="11" t="s">
        <v>286</v>
      </c>
      <c r="L263" s="11" t="s">
        <v>285</v>
      </c>
      <c r="M263" s="11" t="s">
        <v>286</v>
      </c>
      <c r="N263" s="154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9"/>
      <c r="C264" s="9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154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3</v>
      </c>
    </row>
    <row r="265" spans="1:65">
      <c r="A265" s="29"/>
      <c r="B265" s="18">
        <v>1</v>
      </c>
      <c r="C265" s="14">
        <v>1</v>
      </c>
      <c r="D265" s="21">
        <v>2.5</v>
      </c>
      <c r="E265" s="21">
        <v>2.58</v>
      </c>
      <c r="F265" s="21">
        <v>2.54</v>
      </c>
      <c r="G265" s="21">
        <v>2.73</v>
      </c>
      <c r="H265" s="21">
        <v>2.5</v>
      </c>
      <c r="I265" s="21">
        <v>2.4087646026077447</v>
      </c>
      <c r="J265" s="21">
        <v>2.48</v>
      </c>
      <c r="K265" s="148">
        <v>1.9</v>
      </c>
      <c r="L265" s="21">
        <v>2.2000000000000002</v>
      </c>
      <c r="M265" s="21">
        <v>2.67</v>
      </c>
      <c r="N265" s="154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</v>
      </c>
    </row>
    <row r="266" spans="1:65">
      <c r="A266" s="29"/>
      <c r="B266" s="19">
        <v>1</v>
      </c>
      <c r="C266" s="9">
        <v>2</v>
      </c>
      <c r="D266" s="149">
        <v>2.8</v>
      </c>
      <c r="E266" s="11">
        <v>2.56</v>
      </c>
      <c r="F266" s="150" t="s">
        <v>105</v>
      </c>
      <c r="G266" s="11">
        <v>2.7</v>
      </c>
      <c r="H266" s="11">
        <v>2.5</v>
      </c>
      <c r="I266" s="11">
        <v>2.3474969875164469</v>
      </c>
      <c r="J266" s="11">
        <v>2.48</v>
      </c>
      <c r="K266" s="150">
        <v>1.9</v>
      </c>
      <c r="L266" s="11">
        <v>2.2000000000000002</v>
      </c>
      <c r="M266" s="11">
        <v>2.74</v>
      </c>
      <c r="N266" s="154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30</v>
      </c>
    </row>
    <row r="267" spans="1:65">
      <c r="A267" s="29"/>
      <c r="B267" s="19">
        <v>1</v>
      </c>
      <c r="C267" s="9">
        <v>3</v>
      </c>
      <c r="D267" s="11">
        <v>2.4500000000000002</v>
      </c>
      <c r="E267" s="11">
        <v>2.41</v>
      </c>
      <c r="F267" s="11">
        <v>2.59</v>
      </c>
      <c r="G267" s="11">
        <v>2.6</v>
      </c>
      <c r="H267" s="11">
        <v>2.6</v>
      </c>
      <c r="I267" s="11">
        <v>2.2709310399425267</v>
      </c>
      <c r="J267" s="11">
        <v>2.42</v>
      </c>
      <c r="K267" s="150">
        <v>1.9</v>
      </c>
      <c r="L267" s="11">
        <v>2.2999999999999998</v>
      </c>
      <c r="M267" s="11">
        <v>2.78</v>
      </c>
      <c r="N267" s="154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16</v>
      </c>
    </row>
    <row r="268" spans="1:65">
      <c r="A268" s="29"/>
      <c r="B268" s="19">
        <v>1</v>
      </c>
      <c r="C268" s="9">
        <v>4</v>
      </c>
      <c r="D268" s="11">
        <v>2.5</v>
      </c>
      <c r="E268" s="11">
        <v>2.5299999999999998</v>
      </c>
      <c r="F268" s="11">
        <v>2.5299999999999998</v>
      </c>
      <c r="G268" s="11">
        <v>2.61</v>
      </c>
      <c r="H268" s="11">
        <v>2.5</v>
      </c>
      <c r="I268" s="11">
        <v>2.1578818143538951</v>
      </c>
      <c r="J268" s="11">
        <v>2.4700000000000002</v>
      </c>
      <c r="K268" s="150">
        <v>1.8</v>
      </c>
      <c r="L268" s="11">
        <v>2.2999999999999998</v>
      </c>
      <c r="M268" s="11">
        <v>2.81</v>
      </c>
      <c r="N268" s="154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2.5017568988427241</v>
      </c>
    </row>
    <row r="269" spans="1:65">
      <c r="A269" s="29"/>
      <c r="B269" s="19">
        <v>1</v>
      </c>
      <c r="C269" s="9">
        <v>5</v>
      </c>
      <c r="D269" s="11">
        <v>2.5</v>
      </c>
      <c r="E269" s="11">
        <v>2.5</v>
      </c>
      <c r="F269" s="11">
        <v>2.4500000000000002</v>
      </c>
      <c r="G269" s="11">
        <v>2.77</v>
      </c>
      <c r="H269" s="11">
        <v>2.5</v>
      </c>
      <c r="I269" s="11">
        <v>2.3002339351278422</v>
      </c>
      <c r="J269" s="11">
        <v>2.4700000000000002</v>
      </c>
      <c r="K269" s="150">
        <v>1.9</v>
      </c>
      <c r="L269" s="11">
        <v>2.2999999999999998</v>
      </c>
      <c r="M269" s="11">
        <v>2.85</v>
      </c>
      <c r="N269" s="154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>
        <v>29</v>
      </c>
    </row>
    <row r="270" spans="1:65">
      <c r="A270" s="29"/>
      <c r="B270" s="19">
        <v>1</v>
      </c>
      <c r="C270" s="9">
        <v>6</v>
      </c>
      <c r="D270" s="11">
        <v>2.5</v>
      </c>
      <c r="E270" s="11">
        <v>2.59</v>
      </c>
      <c r="F270" s="11">
        <v>2.5</v>
      </c>
      <c r="G270" s="11">
        <v>2.63</v>
      </c>
      <c r="H270" s="11">
        <v>2.5</v>
      </c>
      <c r="I270" s="11">
        <v>2.327564157958641</v>
      </c>
      <c r="J270" s="11">
        <v>2.5099999999999998</v>
      </c>
      <c r="K270" s="150">
        <v>1.8</v>
      </c>
      <c r="L270" s="11">
        <v>2.2000000000000002</v>
      </c>
      <c r="M270" s="11">
        <v>2.72</v>
      </c>
      <c r="N270" s="154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20" t="s">
        <v>263</v>
      </c>
      <c r="C271" s="12"/>
      <c r="D271" s="22">
        <v>2.5416666666666665</v>
      </c>
      <c r="E271" s="22">
        <v>2.5283333333333333</v>
      </c>
      <c r="F271" s="22">
        <v>2.5219999999999998</v>
      </c>
      <c r="G271" s="22">
        <v>2.6733333333333333</v>
      </c>
      <c r="H271" s="22">
        <v>2.5166666666666666</v>
      </c>
      <c r="I271" s="22">
        <v>2.3021454229178495</v>
      </c>
      <c r="J271" s="22">
        <v>2.4716666666666667</v>
      </c>
      <c r="K271" s="22">
        <v>1.8666666666666665</v>
      </c>
      <c r="L271" s="22">
        <v>2.25</v>
      </c>
      <c r="M271" s="22">
        <v>2.7616666666666667</v>
      </c>
      <c r="N271" s="154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264</v>
      </c>
      <c r="C272" s="28"/>
      <c r="D272" s="11">
        <v>2.5</v>
      </c>
      <c r="E272" s="11">
        <v>2.5449999999999999</v>
      </c>
      <c r="F272" s="11">
        <v>2.5299999999999998</v>
      </c>
      <c r="G272" s="11">
        <v>2.665</v>
      </c>
      <c r="H272" s="11">
        <v>2.5</v>
      </c>
      <c r="I272" s="11">
        <v>2.3138990465432414</v>
      </c>
      <c r="J272" s="11">
        <v>2.4750000000000001</v>
      </c>
      <c r="K272" s="11">
        <v>1.9</v>
      </c>
      <c r="L272" s="11">
        <v>2.25</v>
      </c>
      <c r="M272" s="11">
        <v>2.76</v>
      </c>
      <c r="N272" s="154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265</v>
      </c>
      <c r="C273" s="28"/>
      <c r="D273" s="23">
        <v>0.12812754062521706</v>
      </c>
      <c r="E273" s="23">
        <v>6.6758270399004935E-2</v>
      </c>
      <c r="F273" s="23">
        <v>5.1672042731055141E-2</v>
      </c>
      <c r="G273" s="23">
        <v>7.0047602861673081E-2</v>
      </c>
      <c r="H273" s="23">
        <v>4.0824829046386339E-2</v>
      </c>
      <c r="I273" s="23">
        <v>8.4688259193770418E-2</v>
      </c>
      <c r="J273" s="23">
        <v>2.926886855802022E-2</v>
      </c>
      <c r="K273" s="23">
        <v>5.1639777949432156E-2</v>
      </c>
      <c r="L273" s="23">
        <v>5.4772255750516412E-2</v>
      </c>
      <c r="M273" s="23">
        <v>6.4935865795927195E-2</v>
      </c>
      <c r="N273" s="206"/>
      <c r="O273" s="207"/>
      <c r="P273" s="207"/>
      <c r="Q273" s="207"/>
      <c r="R273" s="207"/>
      <c r="S273" s="207"/>
      <c r="T273" s="207"/>
      <c r="U273" s="207"/>
      <c r="V273" s="207"/>
      <c r="W273" s="207"/>
      <c r="X273" s="207"/>
      <c r="Y273" s="207"/>
      <c r="Z273" s="207"/>
      <c r="AA273" s="207"/>
      <c r="AB273" s="207"/>
      <c r="AC273" s="207"/>
      <c r="AD273" s="207"/>
      <c r="AE273" s="207"/>
      <c r="AF273" s="207"/>
      <c r="AG273" s="207"/>
      <c r="AH273" s="207"/>
      <c r="AI273" s="207"/>
      <c r="AJ273" s="207"/>
      <c r="AK273" s="207"/>
      <c r="AL273" s="207"/>
      <c r="AM273" s="207"/>
      <c r="AN273" s="207"/>
      <c r="AO273" s="207"/>
      <c r="AP273" s="207"/>
      <c r="AQ273" s="207"/>
      <c r="AR273" s="207"/>
      <c r="AS273" s="207"/>
      <c r="AT273" s="207"/>
      <c r="AU273" s="207"/>
      <c r="AV273" s="207"/>
      <c r="AW273" s="207"/>
      <c r="AX273" s="207"/>
      <c r="AY273" s="207"/>
      <c r="AZ273" s="207"/>
      <c r="BA273" s="207"/>
      <c r="BB273" s="207"/>
      <c r="BC273" s="207"/>
      <c r="BD273" s="207"/>
      <c r="BE273" s="207"/>
      <c r="BF273" s="207"/>
      <c r="BG273" s="207"/>
      <c r="BH273" s="207"/>
      <c r="BI273" s="207"/>
      <c r="BJ273" s="207"/>
      <c r="BK273" s="207"/>
      <c r="BL273" s="207"/>
      <c r="BM273" s="56"/>
    </row>
    <row r="274" spans="1:65">
      <c r="A274" s="29"/>
      <c r="B274" s="3" t="s">
        <v>86</v>
      </c>
      <c r="C274" s="28"/>
      <c r="D274" s="13">
        <v>5.0410835655823105E-2</v>
      </c>
      <c r="E274" s="13">
        <v>2.640406212221685E-2</v>
      </c>
      <c r="F274" s="13">
        <v>2.0488518132852952E-2</v>
      </c>
      <c r="G274" s="13">
        <v>2.6202345210102149E-2</v>
      </c>
      <c r="H274" s="13">
        <v>1.6221786376047553E-2</v>
      </c>
      <c r="I274" s="13">
        <v>3.6786667927533635E-2</v>
      </c>
      <c r="J274" s="13">
        <v>1.1841753968180805E-2</v>
      </c>
      <c r="K274" s="13">
        <v>2.7664166758624372E-2</v>
      </c>
      <c r="L274" s="13">
        <v>2.4343224778007294E-2</v>
      </c>
      <c r="M274" s="13">
        <v>2.3513288761349619E-2</v>
      </c>
      <c r="N274" s="154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29"/>
      <c r="B275" s="3" t="s">
        <v>266</v>
      </c>
      <c r="C275" s="28"/>
      <c r="D275" s="13">
        <v>1.5952696220165929E-2</v>
      </c>
      <c r="E275" s="13">
        <v>1.0623108305568341E-2</v>
      </c>
      <c r="F275" s="13">
        <v>8.0915540461343749E-3</v>
      </c>
      <c r="G275" s="13">
        <v>6.858237687681723E-2</v>
      </c>
      <c r="H275" s="13">
        <v>5.9597188802955614E-3</v>
      </c>
      <c r="I275" s="13">
        <v>-7.9788518227814964E-2</v>
      </c>
      <c r="J275" s="13">
        <v>-1.2027640331471301E-2</v>
      </c>
      <c r="K275" s="13">
        <v>-0.25385769195633723</v>
      </c>
      <c r="L275" s="13">
        <v>-0.10063203941165633</v>
      </c>
      <c r="M275" s="13">
        <v>0.10389089681102637</v>
      </c>
      <c r="N275" s="154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29"/>
      <c r="B276" s="45" t="s">
        <v>267</v>
      </c>
      <c r="C276" s="46"/>
      <c r="D276" s="44">
        <v>0.17</v>
      </c>
      <c r="E276" s="44">
        <v>0.12</v>
      </c>
      <c r="F276" s="44">
        <v>1.42</v>
      </c>
      <c r="G276" s="44">
        <v>0.65</v>
      </c>
      <c r="H276" s="44">
        <v>0.08</v>
      </c>
      <c r="I276" s="44">
        <v>0.7</v>
      </c>
      <c r="J276" s="44">
        <v>0.08</v>
      </c>
      <c r="K276" s="44">
        <v>2.2799999999999998</v>
      </c>
      <c r="L276" s="44">
        <v>0.89</v>
      </c>
      <c r="M276" s="44">
        <v>0.97</v>
      </c>
      <c r="N276" s="154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B277" s="3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BM277" s="55"/>
    </row>
    <row r="278" spans="1:65" ht="15">
      <c r="B278" s="8" t="s">
        <v>486</v>
      </c>
      <c r="BM278" s="27" t="s">
        <v>66</v>
      </c>
    </row>
    <row r="279" spans="1:65" ht="15">
      <c r="A279" s="24" t="s">
        <v>39</v>
      </c>
      <c r="B279" s="18" t="s">
        <v>110</v>
      </c>
      <c r="C279" s="15" t="s">
        <v>111</v>
      </c>
      <c r="D279" s="16" t="s">
        <v>229</v>
      </c>
      <c r="E279" s="17" t="s">
        <v>229</v>
      </c>
      <c r="F279" s="17" t="s">
        <v>229</v>
      </c>
      <c r="G279" s="17" t="s">
        <v>229</v>
      </c>
      <c r="H279" s="17" t="s">
        <v>229</v>
      </c>
      <c r="I279" s="17" t="s">
        <v>229</v>
      </c>
      <c r="J279" s="17" t="s">
        <v>229</v>
      </c>
      <c r="K279" s="17" t="s">
        <v>229</v>
      </c>
      <c r="L279" s="17" t="s">
        <v>229</v>
      </c>
      <c r="M279" s="17" t="s">
        <v>229</v>
      </c>
      <c r="N279" s="154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 t="s">
        <v>230</v>
      </c>
      <c r="C280" s="9" t="s">
        <v>230</v>
      </c>
      <c r="D280" s="152" t="s">
        <v>233</v>
      </c>
      <c r="E280" s="153" t="s">
        <v>236</v>
      </c>
      <c r="F280" s="153" t="s">
        <v>239</v>
      </c>
      <c r="G280" s="153" t="s">
        <v>241</v>
      </c>
      <c r="H280" s="153" t="s">
        <v>245</v>
      </c>
      <c r="I280" s="153" t="s">
        <v>246</v>
      </c>
      <c r="J280" s="153" t="s">
        <v>247</v>
      </c>
      <c r="K280" s="153" t="s">
        <v>248</v>
      </c>
      <c r="L280" s="153" t="s">
        <v>251</v>
      </c>
      <c r="M280" s="153" t="s">
        <v>254</v>
      </c>
      <c r="N280" s="154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 t="s">
        <v>3</v>
      </c>
    </row>
    <row r="281" spans="1:65">
      <c r="A281" s="29"/>
      <c r="B281" s="19"/>
      <c r="C281" s="9"/>
      <c r="D281" s="10" t="s">
        <v>286</v>
      </c>
      <c r="E281" s="11" t="s">
        <v>286</v>
      </c>
      <c r="F281" s="11" t="s">
        <v>286</v>
      </c>
      <c r="G281" s="11" t="s">
        <v>286</v>
      </c>
      <c r="H281" s="11" t="s">
        <v>285</v>
      </c>
      <c r="I281" s="11" t="s">
        <v>286</v>
      </c>
      <c r="J281" s="11" t="s">
        <v>286</v>
      </c>
      <c r="K281" s="11" t="s">
        <v>286</v>
      </c>
      <c r="L281" s="11" t="s">
        <v>285</v>
      </c>
      <c r="M281" s="11" t="s">
        <v>286</v>
      </c>
      <c r="N281" s="154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</v>
      </c>
    </row>
    <row r="282" spans="1:65">
      <c r="A282" s="29"/>
      <c r="B282" s="19"/>
      <c r="C282" s="9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154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3</v>
      </c>
    </row>
    <row r="283" spans="1:65">
      <c r="A283" s="29"/>
      <c r="B283" s="18">
        <v>1</v>
      </c>
      <c r="C283" s="14">
        <v>1</v>
      </c>
      <c r="D283" s="21">
        <v>0.95</v>
      </c>
      <c r="E283" s="21">
        <v>1</v>
      </c>
      <c r="F283" s="21">
        <v>0.96</v>
      </c>
      <c r="G283" s="21">
        <v>0.9900000000000001</v>
      </c>
      <c r="H283" s="21">
        <v>0.95</v>
      </c>
      <c r="I283" s="21">
        <v>0.99495894901517534</v>
      </c>
      <c r="J283" s="21">
        <v>0.92</v>
      </c>
      <c r="K283" s="148">
        <v>0.6</v>
      </c>
      <c r="L283" s="148">
        <v>0.8</v>
      </c>
      <c r="M283" s="21">
        <v>0.98</v>
      </c>
      <c r="N283" s="154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</v>
      </c>
    </row>
    <row r="284" spans="1:65">
      <c r="A284" s="29"/>
      <c r="B284" s="19">
        <v>1</v>
      </c>
      <c r="C284" s="9">
        <v>2</v>
      </c>
      <c r="D284" s="11">
        <v>0.95</v>
      </c>
      <c r="E284" s="11">
        <v>1.05</v>
      </c>
      <c r="F284" s="150" t="s">
        <v>105</v>
      </c>
      <c r="G284" s="11">
        <v>1.01</v>
      </c>
      <c r="H284" s="11">
        <v>0.95</v>
      </c>
      <c r="I284" s="11">
        <v>0.98904869978977339</v>
      </c>
      <c r="J284" s="11">
        <v>0.93</v>
      </c>
      <c r="K284" s="150">
        <v>0.6</v>
      </c>
      <c r="L284" s="150">
        <v>0.8</v>
      </c>
      <c r="M284" s="11">
        <v>1</v>
      </c>
      <c r="N284" s="154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31</v>
      </c>
    </row>
    <row r="285" spans="1:65">
      <c r="A285" s="29"/>
      <c r="B285" s="19">
        <v>1</v>
      </c>
      <c r="C285" s="9">
        <v>3</v>
      </c>
      <c r="D285" s="11">
        <v>1</v>
      </c>
      <c r="E285" s="11">
        <v>1.02</v>
      </c>
      <c r="F285" s="11">
        <v>0.9900000000000001</v>
      </c>
      <c r="G285" s="11">
        <v>1</v>
      </c>
      <c r="H285" s="11">
        <v>0.94</v>
      </c>
      <c r="I285" s="11">
        <v>0.93959954214443941</v>
      </c>
      <c r="J285" s="11">
        <v>0.93</v>
      </c>
      <c r="K285" s="150">
        <v>0.6</v>
      </c>
      <c r="L285" s="150">
        <v>0.9</v>
      </c>
      <c r="M285" s="11">
        <v>1.01</v>
      </c>
      <c r="N285" s="154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16</v>
      </c>
    </row>
    <row r="286" spans="1:65">
      <c r="A286" s="29"/>
      <c r="B286" s="19">
        <v>1</v>
      </c>
      <c r="C286" s="9">
        <v>4</v>
      </c>
      <c r="D286" s="11">
        <v>0.95</v>
      </c>
      <c r="E286" s="11">
        <v>1.01</v>
      </c>
      <c r="F286" s="11">
        <v>0.96</v>
      </c>
      <c r="G286" s="11">
        <v>1.01</v>
      </c>
      <c r="H286" s="149">
        <v>0.88</v>
      </c>
      <c r="I286" s="11">
        <v>0.94103119637667798</v>
      </c>
      <c r="J286" s="11">
        <v>0.95</v>
      </c>
      <c r="K286" s="150">
        <v>0.6</v>
      </c>
      <c r="L286" s="150">
        <v>0.9</v>
      </c>
      <c r="M286" s="11">
        <v>1.04</v>
      </c>
      <c r="N286" s="154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0.97634655821700878</v>
      </c>
    </row>
    <row r="287" spans="1:65">
      <c r="A287" s="29"/>
      <c r="B287" s="19">
        <v>1</v>
      </c>
      <c r="C287" s="9">
        <v>5</v>
      </c>
      <c r="D287" s="11">
        <v>0.9</v>
      </c>
      <c r="E287" s="11">
        <v>1.08</v>
      </c>
      <c r="F287" s="11">
        <v>0.98</v>
      </c>
      <c r="G287" s="149">
        <v>1.1100000000000001</v>
      </c>
      <c r="H287" s="11">
        <v>0.95</v>
      </c>
      <c r="I287" s="11">
        <v>0.99491594781978854</v>
      </c>
      <c r="J287" s="11">
        <v>0.94</v>
      </c>
      <c r="K287" s="150">
        <v>0.6</v>
      </c>
      <c r="L287" s="150">
        <v>0.9</v>
      </c>
      <c r="M287" s="11">
        <v>1.06</v>
      </c>
      <c r="N287" s="154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30</v>
      </c>
    </row>
    <row r="288" spans="1:65">
      <c r="A288" s="29"/>
      <c r="B288" s="19">
        <v>1</v>
      </c>
      <c r="C288" s="9">
        <v>6</v>
      </c>
      <c r="D288" s="11">
        <v>0.95</v>
      </c>
      <c r="E288" s="11">
        <v>1.04</v>
      </c>
      <c r="F288" s="11">
        <v>0.96</v>
      </c>
      <c r="G288" s="11">
        <v>0.9900000000000001</v>
      </c>
      <c r="H288" s="11">
        <v>0.92</v>
      </c>
      <c r="I288" s="11">
        <v>0.9630804592705664</v>
      </c>
      <c r="J288" s="11">
        <v>0.94</v>
      </c>
      <c r="K288" s="150">
        <v>0.5</v>
      </c>
      <c r="L288" s="150">
        <v>0.9</v>
      </c>
      <c r="M288" s="11">
        <v>0.97000000000000008</v>
      </c>
      <c r="N288" s="154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20" t="s">
        <v>263</v>
      </c>
      <c r="C289" s="12"/>
      <c r="D289" s="22">
        <v>0.95000000000000007</v>
      </c>
      <c r="E289" s="22">
        <v>1.0333333333333334</v>
      </c>
      <c r="F289" s="22">
        <v>0.97</v>
      </c>
      <c r="G289" s="22">
        <v>1.0183333333333333</v>
      </c>
      <c r="H289" s="22">
        <v>0.93166666666666664</v>
      </c>
      <c r="I289" s="22">
        <v>0.97043913240273694</v>
      </c>
      <c r="J289" s="22">
        <v>0.93499999999999994</v>
      </c>
      <c r="K289" s="22">
        <v>0.58333333333333337</v>
      </c>
      <c r="L289" s="22">
        <v>0.8666666666666667</v>
      </c>
      <c r="M289" s="22">
        <v>1.01</v>
      </c>
      <c r="N289" s="154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264</v>
      </c>
      <c r="C290" s="28"/>
      <c r="D290" s="11">
        <v>0.95</v>
      </c>
      <c r="E290" s="11">
        <v>1.03</v>
      </c>
      <c r="F290" s="11">
        <v>0.96</v>
      </c>
      <c r="G290" s="11">
        <v>1.0049999999999999</v>
      </c>
      <c r="H290" s="11">
        <v>0.94499999999999995</v>
      </c>
      <c r="I290" s="11">
        <v>0.9760645795301699</v>
      </c>
      <c r="J290" s="11">
        <v>0.93500000000000005</v>
      </c>
      <c r="K290" s="11">
        <v>0.6</v>
      </c>
      <c r="L290" s="11">
        <v>0.9</v>
      </c>
      <c r="M290" s="11">
        <v>1.0049999999999999</v>
      </c>
      <c r="N290" s="154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265</v>
      </c>
      <c r="C291" s="28"/>
      <c r="D291" s="23">
        <v>3.1622776601683784E-2</v>
      </c>
      <c r="E291" s="23">
        <v>2.9439202887759516E-2</v>
      </c>
      <c r="F291" s="23">
        <v>1.4142135623731001E-2</v>
      </c>
      <c r="G291" s="23">
        <v>4.5789372857319939E-2</v>
      </c>
      <c r="H291" s="23">
        <v>2.7868739954771283E-2</v>
      </c>
      <c r="I291" s="23">
        <v>2.6140807167642166E-2</v>
      </c>
      <c r="J291" s="23">
        <v>1.0488088481701472E-2</v>
      </c>
      <c r="K291" s="23">
        <v>4.0824829046386291E-2</v>
      </c>
      <c r="L291" s="23">
        <v>5.1639777949432218E-2</v>
      </c>
      <c r="M291" s="23">
        <v>3.4641016151377553E-2</v>
      </c>
      <c r="N291" s="206"/>
      <c r="O291" s="207"/>
      <c r="P291" s="207"/>
      <c r="Q291" s="207"/>
      <c r="R291" s="207"/>
      <c r="S291" s="207"/>
      <c r="T291" s="207"/>
      <c r="U291" s="207"/>
      <c r="V291" s="207"/>
      <c r="W291" s="207"/>
      <c r="X291" s="207"/>
      <c r="Y291" s="207"/>
      <c r="Z291" s="207"/>
      <c r="AA291" s="207"/>
      <c r="AB291" s="207"/>
      <c r="AC291" s="207"/>
      <c r="AD291" s="207"/>
      <c r="AE291" s="207"/>
      <c r="AF291" s="207"/>
      <c r="AG291" s="207"/>
      <c r="AH291" s="207"/>
      <c r="AI291" s="207"/>
      <c r="AJ291" s="207"/>
      <c r="AK291" s="207"/>
      <c r="AL291" s="207"/>
      <c r="AM291" s="207"/>
      <c r="AN291" s="207"/>
      <c r="AO291" s="207"/>
      <c r="AP291" s="207"/>
      <c r="AQ291" s="207"/>
      <c r="AR291" s="207"/>
      <c r="AS291" s="207"/>
      <c r="AT291" s="207"/>
      <c r="AU291" s="207"/>
      <c r="AV291" s="207"/>
      <c r="AW291" s="207"/>
      <c r="AX291" s="207"/>
      <c r="AY291" s="207"/>
      <c r="AZ291" s="207"/>
      <c r="BA291" s="207"/>
      <c r="BB291" s="207"/>
      <c r="BC291" s="207"/>
      <c r="BD291" s="207"/>
      <c r="BE291" s="207"/>
      <c r="BF291" s="207"/>
      <c r="BG291" s="207"/>
      <c r="BH291" s="207"/>
      <c r="BI291" s="207"/>
      <c r="BJ291" s="207"/>
      <c r="BK291" s="207"/>
      <c r="BL291" s="207"/>
      <c r="BM291" s="56"/>
    </row>
    <row r="292" spans="1:65">
      <c r="A292" s="29"/>
      <c r="B292" s="3" t="s">
        <v>86</v>
      </c>
      <c r="C292" s="28"/>
      <c r="D292" s="13">
        <v>3.3287133264930296E-2</v>
      </c>
      <c r="E292" s="13">
        <v>2.8489551181702755E-2</v>
      </c>
      <c r="F292" s="13">
        <v>1.4579521261578353E-2</v>
      </c>
      <c r="G292" s="13">
        <v>4.4965014262507305E-2</v>
      </c>
      <c r="H292" s="13">
        <v>2.9912779915675796E-2</v>
      </c>
      <c r="I292" s="13">
        <v>2.6937090946569129E-2</v>
      </c>
      <c r="J292" s="13">
        <v>1.1217206932301041E-2</v>
      </c>
      <c r="K292" s="13">
        <v>6.9985421222376498E-2</v>
      </c>
      <c r="L292" s="13">
        <v>5.9584359172421789E-2</v>
      </c>
      <c r="M292" s="13">
        <v>3.4298035793443121E-2</v>
      </c>
      <c r="N292" s="154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3" t="s">
        <v>266</v>
      </c>
      <c r="C293" s="28"/>
      <c r="D293" s="13">
        <v>-2.6984842620966898E-2</v>
      </c>
      <c r="E293" s="13">
        <v>5.8367364166667546E-2</v>
      </c>
      <c r="F293" s="13">
        <v>-6.5003129919347646E-3</v>
      </c>
      <c r="G293" s="13">
        <v>4.3003966944893168E-2</v>
      </c>
      <c r="H293" s="13">
        <v>-4.5762328114246631E-2</v>
      </c>
      <c r="I293" s="13">
        <v>-6.050541956188038E-3</v>
      </c>
      <c r="J293" s="13">
        <v>-4.2348239842741275E-2</v>
      </c>
      <c r="K293" s="13">
        <v>-0.40253455248655867</v>
      </c>
      <c r="L293" s="13">
        <v>-0.11233704940860145</v>
      </c>
      <c r="M293" s="13">
        <v>3.4468746266129724E-2</v>
      </c>
      <c r="N293" s="154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A294" s="29"/>
      <c r="B294" s="45" t="s">
        <v>267</v>
      </c>
      <c r="C294" s="46"/>
      <c r="D294" s="44">
        <v>0.18</v>
      </c>
      <c r="E294" s="44">
        <v>1.26</v>
      </c>
      <c r="F294" s="44">
        <v>2.6</v>
      </c>
      <c r="G294" s="44">
        <v>1</v>
      </c>
      <c r="H294" s="44">
        <v>0.49</v>
      </c>
      <c r="I294" s="44">
        <v>0.18</v>
      </c>
      <c r="J294" s="44">
        <v>0.43</v>
      </c>
      <c r="K294" s="44" t="s">
        <v>268</v>
      </c>
      <c r="L294" s="44" t="s">
        <v>268</v>
      </c>
      <c r="M294" s="44">
        <v>0.86</v>
      </c>
      <c r="N294" s="154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B295" s="30" t="s">
        <v>299</v>
      </c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BM295" s="55"/>
    </row>
    <row r="296" spans="1:65">
      <c r="BM296" s="55"/>
    </row>
    <row r="297" spans="1:65" ht="15">
      <c r="B297" s="8" t="s">
        <v>487</v>
      </c>
      <c r="BM297" s="27" t="s">
        <v>66</v>
      </c>
    </row>
    <row r="298" spans="1:65" ht="15">
      <c r="A298" s="24" t="s">
        <v>52</v>
      </c>
      <c r="B298" s="18" t="s">
        <v>110</v>
      </c>
      <c r="C298" s="15" t="s">
        <v>111</v>
      </c>
      <c r="D298" s="16" t="s">
        <v>229</v>
      </c>
      <c r="E298" s="17" t="s">
        <v>229</v>
      </c>
      <c r="F298" s="17" t="s">
        <v>229</v>
      </c>
      <c r="G298" s="17" t="s">
        <v>229</v>
      </c>
      <c r="H298" s="17" t="s">
        <v>229</v>
      </c>
      <c r="I298" s="17" t="s">
        <v>229</v>
      </c>
      <c r="J298" s="17" t="s">
        <v>229</v>
      </c>
      <c r="K298" s="17" t="s">
        <v>229</v>
      </c>
      <c r="L298" s="17" t="s">
        <v>229</v>
      </c>
      <c r="M298" s="17" t="s">
        <v>229</v>
      </c>
      <c r="N298" s="17" t="s">
        <v>229</v>
      </c>
      <c r="O298" s="17" t="s">
        <v>229</v>
      </c>
      <c r="P298" s="17" t="s">
        <v>229</v>
      </c>
      <c r="Q298" s="17" t="s">
        <v>229</v>
      </c>
      <c r="R298" s="17" t="s">
        <v>229</v>
      </c>
      <c r="S298" s="17" t="s">
        <v>229</v>
      </c>
      <c r="T298" s="17" t="s">
        <v>229</v>
      </c>
      <c r="U298" s="17" t="s">
        <v>229</v>
      </c>
      <c r="V298" s="17" t="s">
        <v>229</v>
      </c>
      <c r="W298" s="17" t="s">
        <v>229</v>
      </c>
      <c r="X298" s="17" t="s">
        <v>229</v>
      </c>
      <c r="Y298" s="17" t="s">
        <v>229</v>
      </c>
      <c r="Z298" s="154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 t="s">
        <v>230</v>
      </c>
      <c r="C299" s="9" t="s">
        <v>230</v>
      </c>
      <c r="D299" s="152" t="s">
        <v>232</v>
      </c>
      <c r="E299" s="153" t="s">
        <v>233</v>
      </c>
      <c r="F299" s="153" t="s">
        <v>234</v>
      </c>
      <c r="G299" s="153" t="s">
        <v>235</v>
      </c>
      <c r="H299" s="153" t="s">
        <v>236</v>
      </c>
      <c r="I299" s="153" t="s">
        <v>238</v>
      </c>
      <c r="J299" s="153" t="s">
        <v>239</v>
      </c>
      <c r="K299" s="153" t="s">
        <v>241</v>
      </c>
      <c r="L299" s="153" t="s">
        <v>242</v>
      </c>
      <c r="M299" s="153" t="s">
        <v>243</v>
      </c>
      <c r="N299" s="153" t="s">
        <v>244</v>
      </c>
      <c r="O299" s="153" t="s">
        <v>245</v>
      </c>
      <c r="P299" s="153" t="s">
        <v>246</v>
      </c>
      <c r="Q299" s="153" t="s">
        <v>247</v>
      </c>
      <c r="R299" s="153" t="s">
        <v>249</v>
      </c>
      <c r="S299" s="153" t="s">
        <v>250</v>
      </c>
      <c r="T299" s="153" t="s">
        <v>251</v>
      </c>
      <c r="U299" s="153" t="s">
        <v>253</v>
      </c>
      <c r="V299" s="153" t="s">
        <v>254</v>
      </c>
      <c r="W299" s="153" t="s">
        <v>255</v>
      </c>
      <c r="X299" s="153" t="s">
        <v>256</v>
      </c>
      <c r="Y299" s="153" t="s">
        <v>257</v>
      </c>
      <c r="Z299" s="154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 t="s">
        <v>1</v>
      </c>
    </row>
    <row r="300" spans="1:65">
      <c r="A300" s="29"/>
      <c r="B300" s="19"/>
      <c r="C300" s="9"/>
      <c r="D300" s="10" t="s">
        <v>285</v>
      </c>
      <c r="E300" s="11" t="s">
        <v>114</v>
      </c>
      <c r="F300" s="11" t="s">
        <v>114</v>
      </c>
      <c r="G300" s="11" t="s">
        <v>285</v>
      </c>
      <c r="H300" s="11" t="s">
        <v>114</v>
      </c>
      <c r="I300" s="11" t="s">
        <v>285</v>
      </c>
      <c r="J300" s="11" t="s">
        <v>286</v>
      </c>
      <c r="K300" s="11" t="s">
        <v>114</v>
      </c>
      <c r="L300" s="11" t="s">
        <v>114</v>
      </c>
      <c r="M300" s="11" t="s">
        <v>114</v>
      </c>
      <c r="N300" s="11" t="s">
        <v>114</v>
      </c>
      <c r="O300" s="11" t="s">
        <v>285</v>
      </c>
      <c r="P300" s="11" t="s">
        <v>114</v>
      </c>
      <c r="Q300" s="11" t="s">
        <v>285</v>
      </c>
      <c r="R300" s="11" t="s">
        <v>285</v>
      </c>
      <c r="S300" s="11" t="s">
        <v>114</v>
      </c>
      <c r="T300" s="11" t="s">
        <v>285</v>
      </c>
      <c r="U300" s="11" t="s">
        <v>114</v>
      </c>
      <c r="V300" s="11" t="s">
        <v>286</v>
      </c>
      <c r="W300" s="11" t="s">
        <v>285</v>
      </c>
      <c r="X300" s="11" t="s">
        <v>285</v>
      </c>
      <c r="Y300" s="11" t="s">
        <v>285</v>
      </c>
      <c r="Z300" s="154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2</v>
      </c>
    </row>
    <row r="301" spans="1:65">
      <c r="A301" s="29"/>
      <c r="B301" s="19"/>
      <c r="C301" s="9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154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3</v>
      </c>
    </row>
    <row r="302" spans="1:65">
      <c r="A302" s="29"/>
      <c r="B302" s="18">
        <v>1</v>
      </c>
      <c r="C302" s="14">
        <v>1</v>
      </c>
      <c r="D302" s="21">
        <v>7.9600000000000009</v>
      </c>
      <c r="E302" s="21">
        <v>8.25</v>
      </c>
      <c r="F302" s="148">
        <v>7.2175000000000002</v>
      </c>
      <c r="G302" s="21">
        <v>8.0500000000000007</v>
      </c>
      <c r="H302" s="148">
        <v>9.36</v>
      </c>
      <c r="I302" s="21">
        <v>8.27</v>
      </c>
      <c r="J302" s="21">
        <v>8.48</v>
      </c>
      <c r="K302" s="21">
        <v>8.33</v>
      </c>
      <c r="L302" s="21">
        <v>8.39</v>
      </c>
      <c r="M302" s="148">
        <v>9.5671750000000007</v>
      </c>
      <c r="N302" s="21">
        <v>8.07</v>
      </c>
      <c r="O302" s="21">
        <v>7.91</v>
      </c>
      <c r="P302" s="21">
        <v>8.2156339999999997</v>
      </c>
      <c r="Q302" s="21">
        <v>7.91</v>
      </c>
      <c r="R302" s="21">
        <v>8.26</v>
      </c>
      <c r="S302" s="21">
        <v>8.1</v>
      </c>
      <c r="T302" s="21">
        <v>7.76</v>
      </c>
      <c r="U302" s="21">
        <v>7.4499999999999993</v>
      </c>
      <c r="V302" s="21">
        <v>7.8100000000000005</v>
      </c>
      <c r="W302" s="21">
        <v>8.01</v>
      </c>
      <c r="X302" s="21">
        <v>8.6199999999999992</v>
      </c>
      <c r="Y302" s="21">
        <v>8.09</v>
      </c>
      <c r="Z302" s="154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</v>
      </c>
    </row>
    <row r="303" spans="1:65">
      <c r="A303" s="29"/>
      <c r="B303" s="19">
        <v>1</v>
      </c>
      <c r="C303" s="9">
        <v>2</v>
      </c>
      <c r="D303" s="11">
        <v>7.9399999999999995</v>
      </c>
      <c r="E303" s="11">
        <v>8.3800000000000008</v>
      </c>
      <c r="F303" s="150">
        <v>7.3741666666666665</v>
      </c>
      <c r="G303" s="11">
        <v>8.06</v>
      </c>
      <c r="H303" s="150">
        <v>9.48</v>
      </c>
      <c r="I303" s="11">
        <v>8.31</v>
      </c>
      <c r="J303" s="150" t="s">
        <v>105</v>
      </c>
      <c r="K303" s="11">
        <v>8.3800000000000008</v>
      </c>
      <c r="L303" s="11">
        <v>8.25</v>
      </c>
      <c r="M303" s="150">
        <v>9.4417679999999997</v>
      </c>
      <c r="N303" s="11">
        <v>8.0399999999999991</v>
      </c>
      <c r="O303" s="11">
        <v>7.89</v>
      </c>
      <c r="P303" s="11">
        <v>8.2302359999999997</v>
      </c>
      <c r="Q303" s="11">
        <v>7.99</v>
      </c>
      <c r="R303" s="11">
        <v>8.14</v>
      </c>
      <c r="S303" s="11">
        <v>8.14</v>
      </c>
      <c r="T303" s="11">
        <v>7.68</v>
      </c>
      <c r="U303" s="11">
        <v>7.4499999999999993</v>
      </c>
      <c r="V303" s="11">
        <v>8.08</v>
      </c>
      <c r="W303" s="11">
        <v>8.02</v>
      </c>
      <c r="X303" s="11">
        <v>8.57</v>
      </c>
      <c r="Y303" s="11">
        <v>7.99</v>
      </c>
      <c r="Z303" s="154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 t="e">
        <v>#N/A</v>
      </c>
    </row>
    <row r="304" spans="1:65">
      <c r="A304" s="29"/>
      <c r="B304" s="19">
        <v>1</v>
      </c>
      <c r="C304" s="9">
        <v>3</v>
      </c>
      <c r="D304" s="11">
        <v>8.1300000000000008</v>
      </c>
      <c r="E304" s="11">
        <v>8.4499999999999993</v>
      </c>
      <c r="F304" s="150">
        <v>7.2375000000000007</v>
      </c>
      <c r="G304" s="11">
        <v>7.82</v>
      </c>
      <c r="H304" s="150">
        <v>9.1199999999999992</v>
      </c>
      <c r="I304" s="11">
        <v>8.2200000000000006</v>
      </c>
      <c r="J304" s="11">
        <v>8.3699999999999992</v>
      </c>
      <c r="K304" s="11">
        <v>8.32</v>
      </c>
      <c r="L304" s="11">
        <v>8.26</v>
      </c>
      <c r="M304" s="150">
        <v>9.5571940000000009</v>
      </c>
      <c r="N304" s="11">
        <v>8.01</v>
      </c>
      <c r="O304" s="11">
        <v>7.93</v>
      </c>
      <c r="P304" s="11">
        <v>8.2356259999999999</v>
      </c>
      <c r="Q304" s="11">
        <v>7.9699999999999989</v>
      </c>
      <c r="R304" s="11">
        <v>8.24</v>
      </c>
      <c r="S304" s="11">
        <v>8.2100000000000009</v>
      </c>
      <c r="T304" s="11">
        <v>7.7800000000000011</v>
      </c>
      <c r="U304" s="11">
        <v>7.8299999999999992</v>
      </c>
      <c r="V304" s="11">
        <v>8.2200000000000006</v>
      </c>
      <c r="W304" s="11">
        <v>7.9399999999999995</v>
      </c>
      <c r="X304" s="11">
        <v>8.61</v>
      </c>
      <c r="Y304" s="11">
        <v>8.19</v>
      </c>
      <c r="Z304" s="154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16</v>
      </c>
    </row>
    <row r="305" spans="1:65">
      <c r="A305" s="29"/>
      <c r="B305" s="19">
        <v>1</v>
      </c>
      <c r="C305" s="9">
        <v>4</v>
      </c>
      <c r="D305" s="11">
        <v>8.2200000000000006</v>
      </c>
      <c r="E305" s="11">
        <v>8.48</v>
      </c>
      <c r="F305" s="150">
        <v>7.3361944444444438</v>
      </c>
      <c r="G305" s="11">
        <v>7.75</v>
      </c>
      <c r="H305" s="150">
        <v>9.33</v>
      </c>
      <c r="I305" s="11">
        <v>8.2799999999999994</v>
      </c>
      <c r="J305" s="11">
        <v>8.31</v>
      </c>
      <c r="K305" s="11">
        <v>8.2100000000000009</v>
      </c>
      <c r="L305" s="11">
        <v>8.2899999999999991</v>
      </c>
      <c r="M305" s="150">
        <v>9.4317830000000011</v>
      </c>
      <c r="N305" s="11">
        <v>8.2100000000000009</v>
      </c>
      <c r="O305" s="11">
        <v>7.7199999999999989</v>
      </c>
      <c r="P305" s="11">
        <v>8.2531720000000011</v>
      </c>
      <c r="Q305" s="11">
        <v>7.919999999999999</v>
      </c>
      <c r="R305" s="11">
        <v>8.17</v>
      </c>
      <c r="S305" s="11">
        <v>8.1</v>
      </c>
      <c r="T305" s="11">
        <v>7.99</v>
      </c>
      <c r="U305" s="11">
        <v>8</v>
      </c>
      <c r="V305" s="11">
        <v>8.44</v>
      </c>
      <c r="W305" s="11">
        <v>8.02</v>
      </c>
      <c r="X305" s="11">
        <v>8.8699999999999992</v>
      </c>
      <c r="Y305" s="11">
        <v>8.01</v>
      </c>
      <c r="Z305" s="154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7">
        <v>8.143288614035086</v>
      </c>
    </row>
    <row r="306" spans="1:65">
      <c r="A306" s="29"/>
      <c r="B306" s="19">
        <v>1</v>
      </c>
      <c r="C306" s="9">
        <v>5</v>
      </c>
      <c r="D306" s="11">
        <v>7.82</v>
      </c>
      <c r="E306" s="11">
        <v>8.4499999999999993</v>
      </c>
      <c r="F306" s="150">
        <v>7.3925000000000001</v>
      </c>
      <c r="G306" s="11">
        <v>7.9699999999999989</v>
      </c>
      <c r="H306" s="150">
        <v>9.26</v>
      </c>
      <c r="I306" s="11">
        <v>8.17</v>
      </c>
      <c r="J306" s="11">
        <v>8.44</v>
      </c>
      <c r="K306" s="11">
        <v>8.25</v>
      </c>
      <c r="L306" s="11">
        <v>8.4499999999999993</v>
      </c>
      <c r="M306" s="150">
        <v>9.5671750000000007</v>
      </c>
      <c r="N306" s="149">
        <v>8.36</v>
      </c>
      <c r="O306" s="11">
        <v>8.3699999999999992</v>
      </c>
      <c r="P306" s="11">
        <v>8.2529719999999998</v>
      </c>
      <c r="Q306" s="11">
        <v>7.9699999999999989</v>
      </c>
      <c r="R306" s="11">
        <v>8</v>
      </c>
      <c r="S306" s="11">
        <v>8.11</v>
      </c>
      <c r="T306" s="11">
        <v>7.99</v>
      </c>
      <c r="U306" s="11">
        <v>7.82</v>
      </c>
      <c r="V306" s="11">
        <v>8.5399999999999991</v>
      </c>
      <c r="W306" s="11">
        <v>7.89</v>
      </c>
      <c r="X306" s="11">
        <v>8.66</v>
      </c>
      <c r="Y306" s="11">
        <v>7.9699999999999989</v>
      </c>
      <c r="Z306" s="154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7">
        <v>31</v>
      </c>
    </row>
    <row r="307" spans="1:65">
      <c r="A307" s="29"/>
      <c r="B307" s="19">
        <v>1</v>
      </c>
      <c r="C307" s="9">
        <v>6</v>
      </c>
      <c r="D307" s="11">
        <v>8.07</v>
      </c>
      <c r="E307" s="11">
        <v>8.52</v>
      </c>
      <c r="F307" s="150">
        <v>7.3029999999999999</v>
      </c>
      <c r="G307" s="11">
        <v>7.6499999999999995</v>
      </c>
      <c r="H307" s="150">
        <v>9.1199999999999992</v>
      </c>
      <c r="I307" s="11">
        <v>8.1199999999999992</v>
      </c>
      <c r="J307" s="11">
        <v>8.24</v>
      </c>
      <c r="K307" s="11">
        <v>8.3800000000000008</v>
      </c>
      <c r="L307" s="11">
        <v>8.41</v>
      </c>
      <c r="M307" s="150">
        <v>9.4484469999999998</v>
      </c>
      <c r="N307" s="11">
        <v>8</v>
      </c>
      <c r="O307" s="11">
        <v>8.18</v>
      </c>
      <c r="P307" s="11">
        <v>8.2632619999999992</v>
      </c>
      <c r="Q307" s="11">
        <v>7.9800000000000013</v>
      </c>
      <c r="R307" s="11">
        <v>8.2200000000000006</v>
      </c>
      <c r="S307" s="11">
        <v>8.31</v>
      </c>
      <c r="T307" s="11">
        <v>7.85</v>
      </c>
      <c r="U307" s="11">
        <v>7.9</v>
      </c>
      <c r="V307" s="11">
        <v>8.3000000000000007</v>
      </c>
      <c r="W307" s="11">
        <v>7.93</v>
      </c>
      <c r="X307" s="11">
        <v>8.9</v>
      </c>
      <c r="Y307" s="11">
        <v>8.1</v>
      </c>
      <c r="Z307" s="154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20" t="s">
        <v>263</v>
      </c>
      <c r="C308" s="12"/>
      <c r="D308" s="22">
        <v>8.0233333333333334</v>
      </c>
      <c r="E308" s="22">
        <v>8.4216666666666669</v>
      </c>
      <c r="F308" s="22">
        <v>7.310143518518518</v>
      </c>
      <c r="G308" s="22">
        <v>7.8833333333333329</v>
      </c>
      <c r="H308" s="22">
        <v>9.2783333333333324</v>
      </c>
      <c r="I308" s="22">
        <v>8.2283333333333335</v>
      </c>
      <c r="J308" s="22">
        <v>8.3680000000000003</v>
      </c>
      <c r="K308" s="22">
        <v>8.3116666666666674</v>
      </c>
      <c r="L308" s="22">
        <v>8.3416666666666668</v>
      </c>
      <c r="M308" s="22">
        <v>9.502257000000002</v>
      </c>
      <c r="N308" s="22">
        <v>8.1150000000000002</v>
      </c>
      <c r="O308" s="22">
        <v>8</v>
      </c>
      <c r="P308" s="22">
        <v>8.2418169999999993</v>
      </c>
      <c r="Q308" s="22">
        <v>7.9566666666666661</v>
      </c>
      <c r="R308" s="22">
        <v>8.1716666666666669</v>
      </c>
      <c r="S308" s="22">
        <v>8.1616666666666671</v>
      </c>
      <c r="T308" s="22">
        <v>7.8416666666666677</v>
      </c>
      <c r="U308" s="22">
        <v>7.7416666666666663</v>
      </c>
      <c r="V308" s="22">
        <v>8.2316666666666674</v>
      </c>
      <c r="W308" s="22">
        <v>7.9683333333333328</v>
      </c>
      <c r="X308" s="22">
        <v>8.7050000000000001</v>
      </c>
      <c r="Y308" s="22">
        <v>8.0583333333333318</v>
      </c>
      <c r="Z308" s="154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264</v>
      </c>
      <c r="C309" s="28"/>
      <c r="D309" s="11">
        <v>8.0150000000000006</v>
      </c>
      <c r="E309" s="11">
        <v>8.4499999999999993</v>
      </c>
      <c r="F309" s="11">
        <v>7.3195972222222219</v>
      </c>
      <c r="G309" s="11">
        <v>7.8949999999999996</v>
      </c>
      <c r="H309" s="11">
        <v>9.2949999999999999</v>
      </c>
      <c r="I309" s="11">
        <v>8.245000000000001</v>
      </c>
      <c r="J309" s="11">
        <v>8.3699999999999992</v>
      </c>
      <c r="K309" s="11">
        <v>8.3249999999999993</v>
      </c>
      <c r="L309" s="11">
        <v>8.34</v>
      </c>
      <c r="M309" s="11">
        <v>9.5028205000000003</v>
      </c>
      <c r="N309" s="11">
        <v>8.0549999999999997</v>
      </c>
      <c r="O309" s="11">
        <v>7.92</v>
      </c>
      <c r="P309" s="11">
        <v>8.2442989999999998</v>
      </c>
      <c r="Q309" s="11">
        <v>7.9699999999999989</v>
      </c>
      <c r="R309" s="11">
        <v>8.1950000000000003</v>
      </c>
      <c r="S309" s="11">
        <v>8.125</v>
      </c>
      <c r="T309" s="11">
        <v>7.8150000000000004</v>
      </c>
      <c r="U309" s="11">
        <v>7.8249999999999993</v>
      </c>
      <c r="V309" s="11">
        <v>8.2600000000000016</v>
      </c>
      <c r="W309" s="11">
        <v>7.9749999999999996</v>
      </c>
      <c r="X309" s="11">
        <v>8.64</v>
      </c>
      <c r="Y309" s="11">
        <v>8.0500000000000007</v>
      </c>
      <c r="Z309" s="154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3" t="s">
        <v>265</v>
      </c>
      <c r="C310" s="28"/>
      <c r="D310" s="23">
        <v>0.14459137825841042</v>
      </c>
      <c r="E310" s="23">
        <v>9.5794919837466491E-2</v>
      </c>
      <c r="F310" s="23">
        <v>7.1373855781333637E-2</v>
      </c>
      <c r="G310" s="23">
        <v>0.16895758836662755</v>
      </c>
      <c r="H310" s="23">
        <v>0.14176271253988754</v>
      </c>
      <c r="I310" s="23">
        <v>7.2502873506273505E-2</v>
      </c>
      <c r="J310" s="23">
        <v>9.6798760322640384E-2</v>
      </c>
      <c r="K310" s="23">
        <v>6.9113433330045729E-2</v>
      </c>
      <c r="L310" s="23">
        <v>8.5420528367990536E-2</v>
      </c>
      <c r="M310" s="23">
        <v>6.7775788175424651E-2</v>
      </c>
      <c r="N310" s="23">
        <v>0.14209151980325921</v>
      </c>
      <c r="O310" s="23">
        <v>0.23358082113050294</v>
      </c>
      <c r="P310" s="23">
        <v>1.7727129525109315E-2</v>
      </c>
      <c r="Q310" s="23">
        <v>3.3266599866332618E-2</v>
      </c>
      <c r="R310" s="23">
        <v>9.5166520723764345E-2</v>
      </c>
      <c r="S310" s="23">
        <v>8.3765545820860848E-2</v>
      </c>
      <c r="T310" s="23">
        <v>0.12703018014104636</v>
      </c>
      <c r="U310" s="23">
        <v>0.23489714060981423</v>
      </c>
      <c r="V310" s="23">
        <v>0.26232930958371092</v>
      </c>
      <c r="W310" s="23">
        <v>5.5647701360134055E-2</v>
      </c>
      <c r="X310" s="23">
        <v>0.14265342617687107</v>
      </c>
      <c r="Y310" s="23">
        <v>8.3526442918794713E-2</v>
      </c>
      <c r="Z310" s="206"/>
      <c r="AA310" s="207"/>
      <c r="AB310" s="207"/>
      <c r="AC310" s="207"/>
      <c r="AD310" s="207"/>
      <c r="AE310" s="207"/>
      <c r="AF310" s="207"/>
      <c r="AG310" s="207"/>
      <c r="AH310" s="207"/>
      <c r="AI310" s="207"/>
      <c r="AJ310" s="207"/>
      <c r="AK310" s="207"/>
      <c r="AL310" s="207"/>
      <c r="AM310" s="207"/>
      <c r="AN310" s="207"/>
      <c r="AO310" s="207"/>
      <c r="AP310" s="207"/>
      <c r="AQ310" s="207"/>
      <c r="AR310" s="207"/>
      <c r="AS310" s="207"/>
      <c r="AT310" s="207"/>
      <c r="AU310" s="207"/>
      <c r="AV310" s="207"/>
      <c r="AW310" s="207"/>
      <c r="AX310" s="207"/>
      <c r="AY310" s="207"/>
      <c r="AZ310" s="207"/>
      <c r="BA310" s="207"/>
      <c r="BB310" s="207"/>
      <c r="BC310" s="207"/>
      <c r="BD310" s="207"/>
      <c r="BE310" s="207"/>
      <c r="BF310" s="207"/>
      <c r="BG310" s="207"/>
      <c r="BH310" s="207"/>
      <c r="BI310" s="207"/>
      <c r="BJ310" s="207"/>
      <c r="BK310" s="207"/>
      <c r="BL310" s="207"/>
      <c r="BM310" s="56"/>
    </row>
    <row r="311" spans="1:65">
      <c r="A311" s="29"/>
      <c r="B311" s="3" t="s">
        <v>86</v>
      </c>
      <c r="C311" s="28"/>
      <c r="D311" s="13">
        <v>1.8021359982352773E-2</v>
      </c>
      <c r="E311" s="13">
        <v>1.1374817316936452E-2</v>
      </c>
      <c r="F311" s="13">
        <v>9.7636736680374158E-3</v>
      </c>
      <c r="G311" s="13">
        <v>2.1432252224096518E-2</v>
      </c>
      <c r="H311" s="13">
        <v>1.5278898423555332E-2</v>
      </c>
      <c r="I311" s="13">
        <v>8.8113680582872396E-3</v>
      </c>
      <c r="J311" s="13">
        <v>1.1567729484063143E-2</v>
      </c>
      <c r="K311" s="13">
        <v>8.3152316017700897E-3</v>
      </c>
      <c r="L311" s="13">
        <v>1.0240223180977887E-2</v>
      </c>
      <c r="M311" s="13">
        <v>7.1325989368025552E-3</v>
      </c>
      <c r="N311" s="13">
        <v>1.7509737498861269E-2</v>
      </c>
      <c r="O311" s="13">
        <v>2.9197602641312867E-2</v>
      </c>
      <c r="P311" s="13">
        <v>2.1508763813985819E-3</v>
      </c>
      <c r="Q311" s="13">
        <v>4.1809719144950928E-3</v>
      </c>
      <c r="R311" s="13">
        <v>1.1645913202989721E-2</v>
      </c>
      <c r="S311" s="13">
        <v>1.0263289257201656E-2</v>
      </c>
      <c r="T311" s="13">
        <v>1.6199385352737048E-2</v>
      </c>
      <c r="U311" s="13">
        <v>3.0341934201483001E-2</v>
      </c>
      <c r="V311" s="13">
        <v>3.1868310538616426E-2</v>
      </c>
      <c r="W311" s="13">
        <v>6.9836061108722938E-3</v>
      </c>
      <c r="X311" s="13">
        <v>1.6387527418365432E-2</v>
      </c>
      <c r="Y311" s="13">
        <v>1.0365225594886627E-2</v>
      </c>
      <c r="Z311" s="154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29"/>
      <c r="B312" s="3" t="s">
        <v>266</v>
      </c>
      <c r="C312" s="28"/>
      <c r="D312" s="13">
        <v>-1.473056972277853E-2</v>
      </c>
      <c r="E312" s="13">
        <v>3.4184967010967959E-2</v>
      </c>
      <c r="F312" s="13">
        <v>-0.10231064315719196</v>
      </c>
      <c r="G312" s="13">
        <v>-3.1922641210789915E-2</v>
      </c>
      <c r="H312" s="13">
        <v>0.13938407111618023</v>
      </c>
      <c r="I312" s="13">
        <v>1.044353495609518E-2</v>
      </c>
      <c r="J312" s="13">
        <v>2.7594672940563614E-2</v>
      </c>
      <c r="K312" s="13">
        <v>2.0676910841816332E-2</v>
      </c>
      <c r="L312" s="13">
        <v>2.4360926160675866E-2</v>
      </c>
      <c r="M312" s="13">
        <v>0.16688201172468742</v>
      </c>
      <c r="N312" s="13">
        <v>-3.4738562484853963E-3</v>
      </c>
      <c r="O312" s="13">
        <v>-1.7595914970780502E-2</v>
      </c>
      <c r="P312" s="13">
        <v>1.2099336107908254E-2</v>
      </c>
      <c r="Q312" s="13">
        <v>-2.2917270431355496E-2</v>
      </c>
      <c r="R312" s="13">
        <v>3.4848393538049471E-3</v>
      </c>
      <c r="S312" s="13">
        <v>2.2568342475184355E-3</v>
      </c>
      <c r="T312" s="13">
        <v>-3.7039329153650269E-2</v>
      </c>
      <c r="U312" s="13">
        <v>-4.9319380216515718E-2</v>
      </c>
      <c r="V312" s="13">
        <v>1.0852869991524017E-2</v>
      </c>
      <c r="W312" s="13">
        <v>-2.1484597807354455E-2</v>
      </c>
      <c r="X312" s="13">
        <v>6.8978445022419566E-2</v>
      </c>
      <c r="Y312" s="13">
        <v>-1.0432551850775962E-2</v>
      </c>
      <c r="Z312" s="154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A313" s="29"/>
      <c r="B313" s="45" t="s">
        <v>267</v>
      </c>
      <c r="C313" s="46"/>
      <c r="D313" s="44">
        <v>0.44</v>
      </c>
      <c r="E313" s="44">
        <v>1.08</v>
      </c>
      <c r="F313" s="44">
        <v>3.15</v>
      </c>
      <c r="G313" s="44">
        <v>0.97</v>
      </c>
      <c r="H313" s="44">
        <v>4.33</v>
      </c>
      <c r="I313" s="44">
        <v>0.34</v>
      </c>
      <c r="J313" s="44">
        <v>4.42</v>
      </c>
      <c r="K313" s="44">
        <v>0.66</v>
      </c>
      <c r="L313" s="44">
        <v>0.77</v>
      </c>
      <c r="M313" s="44">
        <v>5.18</v>
      </c>
      <c r="N313" s="44">
        <v>0.09</v>
      </c>
      <c r="O313" s="44">
        <v>0.53</v>
      </c>
      <c r="P313" s="44">
        <v>0.39</v>
      </c>
      <c r="Q313" s="44">
        <v>0.69</v>
      </c>
      <c r="R313" s="44">
        <v>0.13</v>
      </c>
      <c r="S313" s="44">
        <v>0.09</v>
      </c>
      <c r="T313" s="44">
        <v>1.1299999999999999</v>
      </c>
      <c r="U313" s="44">
        <v>1.51</v>
      </c>
      <c r="V313" s="44">
        <v>0.35</v>
      </c>
      <c r="W313" s="44">
        <v>0.65</v>
      </c>
      <c r="X313" s="44">
        <v>2.15</v>
      </c>
      <c r="Y313" s="44">
        <v>0.3</v>
      </c>
      <c r="Z313" s="154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5"/>
    </row>
    <row r="314" spans="1:65">
      <c r="B314" s="3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BM314" s="55"/>
    </row>
    <row r="315" spans="1:65" ht="15">
      <c r="B315" s="8" t="s">
        <v>488</v>
      </c>
      <c r="BM315" s="27" t="s">
        <v>66</v>
      </c>
    </row>
    <row r="316" spans="1:65" ht="15">
      <c r="A316" s="24" t="s">
        <v>42</v>
      </c>
      <c r="B316" s="18" t="s">
        <v>110</v>
      </c>
      <c r="C316" s="15" t="s">
        <v>111</v>
      </c>
      <c r="D316" s="16" t="s">
        <v>229</v>
      </c>
      <c r="E316" s="17" t="s">
        <v>229</v>
      </c>
      <c r="F316" s="17" t="s">
        <v>229</v>
      </c>
      <c r="G316" s="17" t="s">
        <v>229</v>
      </c>
      <c r="H316" s="17" t="s">
        <v>229</v>
      </c>
      <c r="I316" s="17" t="s">
        <v>229</v>
      </c>
      <c r="J316" s="17" t="s">
        <v>229</v>
      </c>
      <c r="K316" s="17" t="s">
        <v>229</v>
      </c>
      <c r="L316" s="17" t="s">
        <v>229</v>
      </c>
      <c r="M316" s="17" t="s">
        <v>229</v>
      </c>
      <c r="N316" s="17" t="s">
        <v>229</v>
      </c>
      <c r="O316" s="17" t="s">
        <v>229</v>
      </c>
      <c r="P316" s="17" t="s">
        <v>229</v>
      </c>
      <c r="Q316" s="17" t="s">
        <v>229</v>
      </c>
      <c r="R316" s="17" t="s">
        <v>229</v>
      </c>
      <c r="S316" s="17" t="s">
        <v>229</v>
      </c>
      <c r="T316" s="17" t="s">
        <v>229</v>
      </c>
      <c r="U316" s="17" t="s">
        <v>229</v>
      </c>
      <c r="V316" s="17" t="s">
        <v>229</v>
      </c>
      <c r="W316" s="17" t="s">
        <v>229</v>
      </c>
      <c r="X316" s="17" t="s">
        <v>229</v>
      </c>
      <c r="Y316" s="154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 t="s">
        <v>230</v>
      </c>
      <c r="C317" s="9" t="s">
        <v>230</v>
      </c>
      <c r="D317" s="152" t="s">
        <v>232</v>
      </c>
      <c r="E317" s="153" t="s">
        <v>233</v>
      </c>
      <c r="F317" s="153" t="s">
        <v>234</v>
      </c>
      <c r="G317" s="153" t="s">
        <v>235</v>
      </c>
      <c r="H317" s="153" t="s">
        <v>236</v>
      </c>
      <c r="I317" s="153" t="s">
        <v>238</v>
      </c>
      <c r="J317" s="153" t="s">
        <v>239</v>
      </c>
      <c r="K317" s="153" t="s">
        <v>241</v>
      </c>
      <c r="L317" s="153" t="s">
        <v>242</v>
      </c>
      <c r="M317" s="153" t="s">
        <v>244</v>
      </c>
      <c r="N317" s="153" t="s">
        <v>245</v>
      </c>
      <c r="O317" s="153" t="s">
        <v>246</v>
      </c>
      <c r="P317" s="153" t="s">
        <v>247</v>
      </c>
      <c r="Q317" s="153" t="s">
        <v>249</v>
      </c>
      <c r="R317" s="153" t="s">
        <v>250</v>
      </c>
      <c r="S317" s="153" t="s">
        <v>251</v>
      </c>
      <c r="T317" s="153" t="s">
        <v>253</v>
      </c>
      <c r="U317" s="153" t="s">
        <v>254</v>
      </c>
      <c r="V317" s="153" t="s">
        <v>255</v>
      </c>
      <c r="W317" s="153" t="s">
        <v>256</v>
      </c>
      <c r="X317" s="153" t="s">
        <v>257</v>
      </c>
      <c r="Y317" s="154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s">
        <v>3</v>
      </c>
    </row>
    <row r="318" spans="1:65">
      <c r="A318" s="29"/>
      <c r="B318" s="19"/>
      <c r="C318" s="9"/>
      <c r="D318" s="10" t="s">
        <v>285</v>
      </c>
      <c r="E318" s="11" t="s">
        <v>286</v>
      </c>
      <c r="F318" s="11" t="s">
        <v>114</v>
      </c>
      <c r="G318" s="11" t="s">
        <v>285</v>
      </c>
      <c r="H318" s="11" t="s">
        <v>286</v>
      </c>
      <c r="I318" s="11" t="s">
        <v>285</v>
      </c>
      <c r="J318" s="11" t="s">
        <v>286</v>
      </c>
      <c r="K318" s="11" t="s">
        <v>286</v>
      </c>
      <c r="L318" s="11" t="s">
        <v>114</v>
      </c>
      <c r="M318" s="11" t="s">
        <v>286</v>
      </c>
      <c r="N318" s="11" t="s">
        <v>285</v>
      </c>
      <c r="O318" s="11" t="s">
        <v>286</v>
      </c>
      <c r="P318" s="11" t="s">
        <v>286</v>
      </c>
      <c r="Q318" s="11" t="s">
        <v>285</v>
      </c>
      <c r="R318" s="11" t="s">
        <v>286</v>
      </c>
      <c r="S318" s="11" t="s">
        <v>285</v>
      </c>
      <c r="T318" s="11" t="s">
        <v>114</v>
      </c>
      <c r="U318" s="11" t="s">
        <v>286</v>
      </c>
      <c r="V318" s="11" t="s">
        <v>285</v>
      </c>
      <c r="W318" s="11" t="s">
        <v>285</v>
      </c>
      <c r="X318" s="11" t="s">
        <v>285</v>
      </c>
      <c r="Y318" s="154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</v>
      </c>
    </row>
    <row r="319" spans="1:65">
      <c r="A319" s="29"/>
      <c r="B319" s="19"/>
      <c r="C319" s="9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154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2</v>
      </c>
    </row>
    <row r="320" spans="1:65">
      <c r="A320" s="29"/>
      <c r="B320" s="18">
        <v>1</v>
      </c>
      <c r="C320" s="14">
        <v>1</v>
      </c>
      <c r="D320" s="213">
        <v>15.400000000000002</v>
      </c>
      <c r="E320" s="213">
        <v>16.399999999999999</v>
      </c>
      <c r="F320" s="214">
        <v>18.914000000000001</v>
      </c>
      <c r="G320" s="213">
        <v>15.8</v>
      </c>
      <c r="H320" s="214">
        <v>19.600000000000001</v>
      </c>
      <c r="I320" s="213">
        <v>15</v>
      </c>
      <c r="J320" s="213">
        <v>15.299999999999999</v>
      </c>
      <c r="K320" s="213">
        <v>16.940000000000001</v>
      </c>
      <c r="L320" s="213">
        <v>15.6</v>
      </c>
      <c r="M320" s="213">
        <v>15.6</v>
      </c>
      <c r="N320" s="213">
        <v>15.8</v>
      </c>
      <c r="O320" s="214">
        <v>20.845786646372076</v>
      </c>
      <c r="P320" s="213">
        <v>17.100000000000001</v>
      </c>
      <c r="Q320" s="213">
        <v>14.4</v>
      </c>
      <c r="R320" s="213">
        <v>15</v>
      </c>
      <c r="S320" s="213">
        <v>14.24</v>
      </c>
      <c r="T320" s="213">
        <v>16</v>
      </c>
      <c r="U320" s="214">
        <v>20.64</v>
      </c>
      <c r="V320" s="213">
        <v>15.7</v>
      </c>
      <c r="W320" s="213">
        <v>17.8</v>
      </c>
      <c r="X320" s="213">
        <v>15.9</v>
      </c>
      <c r="Y320" s="215"/>
      <c r="Z320" s="216"/>
      <c r="AA320" s="216"/>
      <c r="AB320" s="216"/>
      <c r="AC320" s="216"/>
      <c r="AD320" s="216"/>
      <c r="AE320" s="216"/>
      <c r="AF320" s="216"/>
      <c r="AG320" s="216"/>
      <c r="AH320" s="216"/>
      <c r="AI320" s="216"/>
      <c r="AJ320" s="216"/>
      <c r="AK320" s="216"/>
      <c r="AL320" s="216"/>
      <c r="AM320" s="216"/>
      <c r="AN320" s="216"/>
      <c r="AO320" s="216"/>
      <c r="AP320" s="216"/>
      <c r="AQ320" s="216"/>
      <c r="AR320" s="216"/>
      <c r="AS320" s="216"/>
      <c r="AT320" s="216"/>
      <c r="AU320" s="216"/>
      <c r="AV320" s="216"/>
      <c r="AW320" s="216"/>
      <c r="AX320" s="216"/>
      <c r="AY320" s="216"/>
      <c r="AZ320" s="216"/>
      <c r="BA320" s="216"/>
      <c r="BB320" s="216"/>
      <c r="BC320" s="216"/>
      <c r="BD320" s="216"/>
      <c r="BE320" s="216"/>
      <c r="BF320" s="216"/>
      <c r="BG320" s="216"/>
      <c r="BH320" s="216"/>
      <c r="BI320" s="216"/>
      <c r="BJ320" s="216"/>
      <c r="BK320" s="216"/>
      <c r="BL320" s="216"/>
      <c r="BM320" s="217">
        <v>1</v>
      </c>
    </row>
    <row r="321" spans="1:65">
      <c r="A321" s="29"/>
      <c r="B321" s="19">
        <v>1</v>
      </c>
      <c r="C321" s="9">
        <v>2</v>
      </c>
      <c r="D321" s="218">
        <v>15.6</v>
      </c>
      <c r="E321" s="218">
        <v>16.399999999999999</v>
      </c>
      <c r="F321" s="220">
        <v>19.270000000000003</v>
      </c>
      <c r="G321" s="218">
        <v>15.400000000000002</v>
      </c>
      <c r="H321" s="220">
        <v>20.7</v>
      </c>
      <c r="I321" s="218">
        <v>16</v>
      </c>
      <c r="J321" s="220" t="s">
        <v>288</v>
      </c>
      <c r="K321" s="218">
        <v>17.27</v>
      </c>
      <c r="L321" s="218">
        <v>15.8</v>
      </c>
      <c r="M321" s="218">
        <v>15.400000000000002</v>
      </c>
      <c r="N321" s="218">
        <v>15.7</v>
      </c>
      <c r="O321" s="220">
        <v>21.246887824494419</v>
      </c>
      <c r="P321" s="218">
        <v>17.2</v>
      </c>
      <c r="Q321" s="218">
        <v>14.25</v>
      </c>
      <c r="R321" s="218">
        <v>15.1</v>
      </c>
      <c r="S321" s="218">
        <v>14.43</v>
      </c>
      <c r="T321" s="218">
        <v>16</v>
      </c>
      <c r="U321" s="220">
        <v>19.53</v>
      </c>
      <c r="V321" s="218">
        <v>15.2</v>
      </c>
      <c r="W321" s="218">
        <v>18.02</v>
      </c>
      <c r="X321" s="218">
        <v>15.7</v>
      </c>
      <c r="Y321" s="215"/>
      <c r="Z321" s="216"/>
      <c r="AA321" s="216"/>
      <c r="AB321" s="216"/>
      <c r="AC321" s="216"/>
      <c r="AD321" s="216"/>
      <c r="AE321" s="216"/>
      <c r="AF321" s="216"/>
      <c r="AG321" s="216"/>
      <c r="AH321" s="216"/>
      <c r="AI321" s="216"/>
      <c r="AJ321" s="216"/>
      <c r="AK321" s="216"/>
      <c r="AL321" s="216"/>
      <c r="AM321" s="216"/>
      <c r="AN321" s="216"/>
      <c r="AO321" s="216"/>
      <c r="AP321" s="216"/>
      <c r="AQ321" s="216"/>
      <c r="AR321" s="216"/>
      <c r="AS321" s="216"/>
      <c r="AT321" s="216"/>
      <c r="AU321" s="216"/>
      <c r="AV321" s="216"/>
      <c r="AW321" s="216"/>
      <c r="AX321" s="216"/>
      <c r="AY321" s="216"/>
      <c r="AZ321" s="216"/>
      <c r="BA321" s="216"/>
      <c r="BB321" s="216"/>
      <c r="BC321" s="216"/>
      <c r="BD321" s="216"/>
      <c r="BE321" s="216"/>
      <c r="BF321" s="216"/>
      <c r="BG321" s="216"/>
      <c r="BH321" s="216"/>
      <c r="BI321" s="216"/>
      <c r="BJ321" s="216"/>
      <c r="BK321" s="216"/>
      <c r="BL321" s="216"/>
      <c r="BM321" s="217">
        <v>32</v>
      </c>
    </row>
    <row r="322" spans="1:65">
      <c r="A322" s="29"/>
      <c r="B322" s="19">
        <v>1</v>
      </c>
      <c r="C322" s="9">
        <v>3</v>
      </c>
      <c r="D322" s="218">
        <v>15.75</v>
      </c>
      <c r="E322" s="218">
        <v>16.2</v>
      </c>
      <c r="F322" s="220">
        <v>19.100000000000001</v>
      </c>
      <c r="G322" s="218">
        <v>15.5</v>
      </c>
      <c r="H322" s="220">
        <v>19.3</v>
      </c>
      <c r="I322" s="218">
        <v>15</v>
      </c>
      <c r="J322" s="218">
        <v>15.71</v>
      </c>
      <c r="K322" s="218">
        <v>16.940000000000001</v>
      </c>
      <c r="L322" s="218">
        <v>15.8</v>
      </c>
      <c r="M322" s="218">
        <v>15.6</v>
      </c>
      <c r="N322" s="218">
        <v>15.6</v>
      </c>
      <c r="O322" s="220">
        <v>20.353733217205868</v>
      </c>
      <c r="P322" s="218">
        <v>18.2</v>
      </c>
      <c r="Q322" s="218">
        <v>14.35</v>
      </c>
      <c r="R322" s="218">
        <v>14.9</v>
      </c>
      <c r="S322" s="218">
        <v>14.6</v>
      </c>
      <c r="T322" s="218">
        <v>17</v>
      </c>
      <c r="U322" s="220">
        <v>19.690000000000001</v>
      </c>
      <c r="V322" s="218">
        <v>16.05</v>
      </c>
      <c r="W322" s="218">
        <v>17.95</v>
      </c>
      <c r="X322" s="218">
        <v>15.85</v>
      </c>
      <c r="Y322" s="215"/>
      <c r="Z322" s="216"/>
      <c r="AA322" s="216"/>
      <c r="AB322" s="216"/>
      <c r="AC322" s="216"/>
      <c r="AD322" s="216"/>
      <c r="AE322" s="216"/>
      <c r="AF322" s="216"/>
      <c r="AG322" s="216"/>
      <c r="AH322" s="216"/>
      <c r="AI322" s="216"/>
      <c r="AJ322" s="216"/>
      <c r="AK322" s="216"/>
      <c r="AL322" s="216"/>
      <c r="AM322" s="216"/>
      <c r="AN322" s="216"/>
      <c r="AO322" s="216"/>
      <c r="AP322" s="216"/>
      <c r="AQ322" s="216"/>
      <c r="AR322" s="216"/>
      <c r="AS322" s="216"/>
      <c r="AT322" s="216"/>
      <c r="AU322" s="216"/>
      <c r="AV322" s="216"/>
      <c r="AW322" s="216"/>
      <c r="AX322" s="216"/>
      <c r="AY322" s="216"/>
      <c r="AZ322" s="216"/>
      <c r="BA322" s="216"/>
      <c r="BB322" s="216"/>
      <c r="BC322" s="216"/>
      <c r="BD322" s="216"/>
      <c r="BE322" s="216"/>
      <c r="BF322" s="216"/>
      <c r="BG322" s="216"/>
      <c r="BH322" s="216"/>
      <c r="BI322" s="216"/>
      <c r="BJ322" s="216"/>
      <c r="BK322" s="216"/>
      <c r="BL322" s="216"/>
      <c r="BM322" s="217">
        <v>16</v>
      </c>
    </row>
    <row r="323" spans="1:65">
      <c r="A323" s="29"/>
      <c r="B323" s="19">
        <v>1</v>
      </c>
      <c r="C323" s="9">
        <v>4</v>
      </c>
      <c r="D323" s="218">
        <v>15.85</v>
      </c>
      <c r="E323" s="218">
        <v>16.2</v>
      </c>
      <c r="F323" s="220">
        <v>19.283999999999999</v>
      </c>
      <c r="G323" s="218">
        <v>16</v>
      </c>
      <c r="H323" s="220">
        <v>19.7</v>
      </c>
      <c r="I323" s="218">
        <v>15</v>
      </c>
      <c r="J323" s="218">
        <v>15.5</v>
      </c>
      <c r="K323" s="218">
        <v>17.37</v>
      </c>
      <c r="L323" s="218">
        <v>16</v>
      </c>
      <c r="M323" s="218">
        <v>15.6</v>
      </c>
      <c r="N323" s="218">
        <v>15.299999999999999</v>
      </c>
      <c r="O323" s="220">
        <v>19.340817112957499</v>
      </c>
      <c r="P323" s="218">
        <v>17.3</v>
      </c>
      <c r="Q323" s="218">
        <v>14.45</v>
      </c>
      <c r="R323" s="218">
        <v>15.1</v>
      </c>
      <c r="S323" s="218">
        <v>14.73</v>
      </c>
      <c r="T323" s="218">
        <v>18</v>
      </c>
      <c r="U323" s="220">
        <v>20.2</v>
      </c>
      <c r="V323" s="218">
        <v>15.65</v>
      </c>
      <c r="W323" s="218">
        <v>17.829999999999998</v>
      </c>
      <c r="X323" s="218">
        <v>16</v>
      </c>
      <c r="Y323" s="215"/>
      <c r="Z323" s="216"/>
      <c r="AA323" s="216"/>
      <c r="AB323" s="216"/>
      <c r="AC323" s="216"/>
      <c r="AD323" s="216"/>
      <c r="AE323" s="216"/>
      <c r="AF323" s="216"/>
      <c r="AG323" s="216"/>
      <c r="AH323" s="216"/>
      <c r="AI323" s="216"/>
      <c r="AJ323" s="216"/>
      <c r="AK323" s="216"/>
      <c r="AL323" s="216"/>
      <c r="AM323" s="216"/>
      <c r="AN323" s="216"/>
      <c r="AO323" s="216"/>
      <c r="AP323" s="216"/>
      <c r="AQ323" s="216"/>
      <c r="AR323" s="216"/>
      <c r="AS323" s="216"/>
      <c r="AT323" s="216"/>
      <c r="AU323" s="216"/>
      <c r="AV323" s="216"/>
      <c r="AW323" s="216"/>
      <c r="AX323" s="216"/>
      <c r="AY323" s="216"/>
      <c r="AZ323" s="216"/>
      <c r="BA323" s="216"/>
      <c r="BB323" s="216"/>
      <c r="BC323" s="216"/>
      <c r="BD323" s="216"/>
      <c r="BE323" s="216"/>
      <c r="BF323" s="216"/>
      <c r="BG323" s="216"/>
      <c r="BH323" s="216"/>
      <c r="BI323" s="216"/>
      <c r="BJ323" s="216"/>
      <c r="BK323" s="216"/>
      <c r="BL323" s="216"/>
      <c r="BM323" s="217">
        <v>15.84943137254902</v>
      </c>
    </row>
    <row r="324" spans="1:65">
      <c r="A324" s="29"/>
      <c r="B324" s="19">
        <v>1</v>
      </c>
      <c r="C324" s="9">
        <v>5</v>
      </c>
      <c r="D324" s="218">
        <v>15.550000000000002</v>
      </c>
      <c r="E324" s="218">
        <v>16.600000000000001</v>
      </c>
      <c r="F324" s="220">
        <v>18.936</v>
      </c>
      <c r="G324" s="218">
        <v>15.6</v>
      </c>
      <c r="H324" s="220">
        <v>20</v>
      </c>
      <c r="I324" s="218">
        <v>15</v>
      </c>
      <c r="J324" s="218">
        <v>14.87</v>
      </c>
      <c r="K324" s="218">
        <v>17.489999999999998</v>
      </c>
      <c r="L324" s="218">
        <v>16</v>
      </c>
      <c r="M324" s="218">
        <v>15.299999999999999</v>
      </c>
      <c r="N324" s="218">
        <v>15.7</v>
      </c>
      <c r="O324" s="220">
        <v>20.214249437426581</v>
      </c>
      <c r="P324" s="218">
        <v>17.5</v>
      </c>
      <c r="Q324" s="218">
        <v>13.95</v>
      </c>
      <c r="R324" s="218">
        <v>15</v>
      </c>
      <c r="S324" s="218">
        <v>14.92</v>
      </c>
      <c r="T324" s="219">
        <v>22</v>
      </c>
      <c r="U324" s="220">
        <v>20.62</v>
      </c>
      <c r="V324" s="218">
        <v>16.399999999999999</v>
      </c>
      <c r="W324" s="218">
        <v>17.5</v>
      </c>
      <c r="X324" s="218">
        <v>15.5</v>
      </c>
      <c r="Y324" s="215"/>
      <c r="Z324" s="216"/>
      <c r="AA324" s="216"/>
      <c r="AB324" s="216"/>
      <c r="AC324" s="216"/>
      <c r="AD324" s="216"/>
      <c r="AE324" s="216"/>
      <c r="AF324" s="216"/>
      <c r="AG324" s="216"/>
      <c r="AH324" s="216"/>
      <c r="AI324" s="216"/>
      <c r="AJ324" s="216"/>
      <c r="AK324" s="216"/>
      <c r="AL324" s="216"/>
      <c r="AM324" s="216"/>
      <c r="AN324" s="216"/>
      <c r="AO324" s="216"/>
      <c r="AP324" s="216"/>
      <c r="AQ324" s="216"/>
      <c r="AR324" s="216"/>
      <c r="AS324" s="216"/>
      <c r="AT324" s="216"/>
      <c r="AU324" s="216"/>
      <c r="AV324" s="216"/>
      <c r="AW324" s="216"/>
      <c r="AX324" s="216"/>
      <c r="AY324" s="216"/>
      <c r="AZ324" s="216"/>
      <c r="BA324" s="216"/>
      <c r="BB324" s="216"/>
      <c r="BC324" s="216"/>
      <c r="BD324" s="216"/>
      <c r="BE324" s="216"/>
      <c r="BF324" s="216"/>
      <c r="BG324" s="216"/>
      <c r="BH324" s="216"/>
      <c r="BI324" s="216"/>
      <c r="BJ324" s="216"/>
      <c r="BK324" s="216"/>
      <c r="BL324" s="216"/>
      <c r="BM324" s="217">
        <v>32</v>
      </c>
    </row>
    <row r="325" spans="1:65">
      <c r="A325" s="29"/>
      <c r="B325" s="19">
        <v>1</v>
      </c>
      <c r="C325" s="9">
        <v>6</v>
      </c>
      <c r="D325" s="218">
        <v>16.100000000000001</v>
      </c>
      <c r="E325" s="218">
        <v>16.399999999999999</v>
      </c>
      <c r="F325" s="220">
        <v>19.038</v>
      </c>
      <c r="G325" s="219">
        <v>14.4</v>
      </c>
      <c r="H325" s="220">
        <v>19.899999999999999</v>
      </c>
      <c r="I325" s="218">
        <v>15</v>
      </c>
      <c r="J325" s="218">
        <v>14.93</v>
      </c>
      <c r="K325" s="218">
        <v>17.96</v>
      </c>
      <c r="L325" s="218">
        <v>15.7</v>
      </c>
      <c r="M325" s="219">
        <v>14.8</v>
      </c>
      <c r="N325" s="218">
        <v>15.5</v>
      </c>
      <c r="O325" s="220">
        <v>21.053482103250442</v>
      </c>
      <c r="P325" s="218">
        <v>17.600000000000001</v>
      </c>
      <c r="Q325" s="218">
        <v>14.65</v>
      </c>
      <c r="R325" s="218">
        <v>14.9</v>
      </c>
      <c r="S325" s="218">
        <v>14.74</v>
      </c>
      <c r="T325" s="218">
        <v>14</v>
      </c>
      <c r="U325" s="220">
        <v>20.28</v>
      </c>
      <c r="V325" s="218">
        <v>15.550000000000002</v>
      </c>
      <c r="W325" s="218">
        <v>17.73</v>
      </c>
      <c r="X325" s="218">
        <v>16.05</v>
      </c>
      <c r="Y325" s="215"/>
      <c r="Z325" s="216"/>
      <c r="AA325" s="216"/>
      <c r="AB325" s="216"/>
      <c r="AC325" s="216"/>
      <c r="AD325" s="216"/>
      <c r="AE325" s="216"/>
      <c r="AF325" s="216"/>
      <c r="AG325" s="216"/>
      <c r="AH325" s="216"/>
      <c r="AI325" s="216"/>
      <c r="AJ325" s="216"/>
      <c r="AK325" s="216"/>
      <c r="AL325" s="216"/>
      <c r="AM325" s="216"/>
      <c r="AN325" s="216"/>
      <c r="AO325" s="216"/>
      <c r="AP325" s="216"/>
      <c r="AQ325" s="216"/>
      <c r="AR325" s="216"/>
      <c r="AS325" s="216"/>
      <c r="AT325" s="216"/>
      <c r="AU325" s="216"/>
      <c r="AV325" s="216"/>
      <c r="AW325" s="216"/>
      <c r="AX325" s="216"/>
      <c r="AY325" s="216"/>
      <c r="AZ325" s="216"/>
      <c r="BA325" s="216"/>
      <c r="BB325" s="216"/>
      <c r="BC325" s="216"/>
      <c r="BD325" s="216"/>
      <c r="BE325" s="216"/>
      <c r="BF325" s="216"/>
      <c r="BG325" s="216"/>
      <c r="BH325" s="216"/>
      <c r="BI325" s="216"/>
      <c r="BJ325" s="216"/>
      <c r="BK325" s="216"/>
      <c r="BL325" s="216"/>
      <c r="BM325" s="221"/>
    </row>
    <row r="326" spans="1:65">
      <c r="A326" s="29"/>
      <c r="B326" s="20" t="s">
        <v>263</v>
      </c>
      <c r="C326" s="12"/>
      <c r="D326" s="222">
        <v>15.708333333333334</v>
      </c>
      <c r="E326" s="222">
        <v>16.366666666666671</v>
      </c>
      <c r="F326" s="222">
        <v>19.090333333333337</v>
      </c>
      <c r="G326" s="222">
        <v>15.450000000000001</v>
      </c>
      <c r="H326" s="222">
        <v>19.866666666666664</v>
      </c>
      <c r="I326" s="222">
        <v>15.166666666666666</v>
      </c>
      <c r="J326" s="222">
        <v>15.262</v>
      </c>
      <c r="K326" s="222">
        <v>17.328333333333333</v>
      </c>
      <c r="L326" s="222">
        <v>15.816666666666668</v>
      </c>
      <c r="M326" s="222">
        <v>15.383333333333333</v>
      </c>
      <c r="N326" s="222">
        <v>15.6</v>
      </c>
      <c r="O326" s="222">
        <v>20.509159390284481</v>
      </c>
      <c r="P326" s="222">
        <v>17.483333333333334</v>
      </c>
      <c r="Q326" s="222">
        <v>14.341666666666669</v>
      </c>
      <c r="R326" s="222">
        <v>15</v>
      </c>
      <c r="S326" s="222">
        <v>14.61</v>
      </c>
      <c r="T326" s="222">
        <v>17.166666666666668</v>
      </c>
      <c r="U326" s="222">
        <v>20.16</v>
      </c>
      <c r="V326" s="222">
        <v>15.758333333333333</v>
      </c>
      <c r="W326" s="222">
        <v>17.805</v>
      </c>
      <c r="X326" s="222">
        <v>15.833333333333334</v>
      </c>
      <c r="Y326" s="215"/>
      <c r="Z326" s="216"/>
      <c r="AA326" s="216"/>
      <c r="AB326" s="216"/>
      <c r="AC326" s="216"/>
      <c r="AD326" s="216"/>
      <c r="AE326" s="216"/>
      <c r="AF326" s="216"/>
      <c r="AG326" s="216"/>
      <c r="AH326" s="216"/>
      <c r="AI326" s="216"/>
      <c r="AJ326" s="216"/>
      <c r="AK326" s="216"/>
      <c r="AL326" s="216"/>
      <c r="AM326" s="216"/>
      <c r="AN326" s="216"/>
      <c r="AO326" s="216"/>
      <c r="AP326" s="216"/>
      <c r="AQ326" s="216"/>
      <c r="AR326" s="216"/>
      <c r="AS326" s="216"/>
      <c r="AT326" s="216"/>
      <c r="AU326" s="216"/>
      <c r="AV326" s="216"/>
      <c r="AW326" s="216"/>
      <c r="AX326" s="216"/>
      <c r="AY326" s="216"/>
      <c r="AZ326" s="216"/>
      <c r="BA326" s="216"/>
      <c r="BB326" s="216"/>
      <c r="BC326" s="216"/>
      <c r="BD326" s="216"/>
      <c r="BE326" s="216"/>
      <c r="BF326" s="216"/>
      <c r="BG326" s="216"/>
      <c r="BH326" s="216"/>
      <c r="BI326" s="216"/>
      <c r="BJ326" s="216"/>
      <c r="BK326" s="216"/>
      <c r="BL326" s="216"/>
      <c r="BM326" s="221"/>
    </row>
    <row r="327" spans="1:65">
      <c r="A327" s="29"/>
      <c r="B327" s="3" t="s">
        <v>264</v>
      </c>
      <c r="C327" s="28"/>
      <c r="D327" s="218">
        <v>15.675000000000001</v>
      </c>
      <c r="E327" s="218">
        <v>16.399999999999999</v>
      </c>
      <c r="F327" s="218">
        <v>19.069000000000003</v>
      </c>
      <c r="G327" s="218">
        <v>15.55</v>
      </c>
      <c r="H327" s="218">
        <v>19.799999999999997</v>
      </c>
      <c r="I327" s="218">
        <v>15</v>
      </c>
      <c r="J327" s="218">
        <v>15.299999999999999</v>
      </c>
      <c r="K327" s="218">
        <v>17.32</v>
      </c>
      <c r="L327" s="218">
        <v>15.8</v>
      </c>
      <c r="M327" s="218">
        <v>15.5</v>
      </c>
      <c r="N327" s="218">
        <v>15.649999999999999</v>
      </c>
      <c r="O327" s="218">
        <v>20.599759931788974</v>
      </c>
      <c r="P327" s="218">
        <v>17.399999999999999</v>
      </c>
      <c r="Q327" s="218">
        <v>14.375</v>
      </c>
      <c r="R327" s="218">
        <v>15</v>
      </c>
      <c r="S327" s="218">
        <v>14.664999999999999</v>
      </c>
      <c r="T327" s="218">
        <v>16.5</v>
      </c>
      <c r="U327" s="218">
        <v>20.240000000000002</v>
      </c>
      <c r="V327" s="218">
        <v>15.675000000000001</v>
      </c>
      <c r="W327" s="218">
        <v>17.814999999999998</v>
      </c>
      <c r="X327" s="218">
        <v>15.875</v>
      </c>
      <c r="Y327" s="215"/>
      <c r="Z327" s="216"/>
      <c r="AA327" s="216"/>
      <c r="AB327" s="216"/>
      <c r="AC327" s="216"/>
      <c r="AD327" s="216"/>
      <c r="AE327" s="216"/>
      <c r="AF327" s="216"/>
      <c r="AG327" s="216"/>
      <c r="AH327" s="216"/>
      <c r="AI327" s="216"/>
      <c r="AJ327" s="216"/>
      <c r="AK327" s="216"/>
      <c r="AL327" s="216"/>
      <c r="AM327" s="216"/>
      <c r="AN327" s="216"/>
      <c r="AO327" s="216"/>
      <c r="AP327" s="216"/>
      <c r="AQ327" s="216"/>
      <c r="AR327" s="216"/>
      <c r="AS327" s="216"/>
      <c r="AT327" s="216"/>
      <c r="AU327" s="216"/>
      <c r="AV327" s="216"/>
      <c r="AW327" s="216"/>
      <c r="AX327" s="216"/>
      <c r="AY327" s="216"/>
      <c r="AZ327" s="216"/>
      <c r="BA327" s="216"/>
      <c r="BB327" s="216"/>
      <c r="BC327" s="216"/>
      <c r="BD327" s="216"/>
      <c r="BE327" s="216"/>
      <c r="BF327" s="216"/>
      <c r="BG327" s="216"/>
      <c r="BH327" s="216"/>
      <c r="BI327" s="216"/>
      <c r="BJ327" s="216"/>
      <c r="BK327" s="216"/>
      <c r="BL327" s="216"/>
      <c r="BM327" s="221"/>
    </row>
    <row r="328" spans="1:65">
      <c r="A328" s="29"/>
      <c r="B328" s="3" t="s">
        <v>265</v>
      </c>
      <c r="C328" s="28"/>
      <c r="D328" s="23">
        <v>0.24782386218172467</v>
      </c>
      <c r="E328" s="23">
        <v>0.15055453054181678</v>
      </c>
      <c r="F328" s="23">
        <v>0.15970681471579948</v>
      </c>
      <c r="G328" s="23">
        <v>0.55767373974394729</v>
      </c>
      <c r="H328" s="23">
        <v>0.47609522856952274</v>
      </c>
      <c r="I328" s="23">
        <v>0.40824829046386302</v>
      </c>
      <c r="J328" s="23">
        <v>0.3614830563110813</v>
      </c>
      <c r="K328" s="23">
        <v>0.38259203685736382</v>
      </c>
      <c r="L328" s="23">
        <v>0.16020819787597237</v>
      </c>
      <c r="M328" s="23">
        <v>0.31251666622224561</v>
      </c>
      <c r="N328" s="23">
        <v>0.17888543819998354</v>
      </c>
      <c r="O328" s="23">
        <v>0.69713717740422421</v>
      </c>
      <c r="P328" s="23">
        <v>0.39707262140150928</v>
      </c>
      <c r="Q328" s="23">
        <v>0.23327380192954975</v>
      </c>
      <c r="R328" s="23">
        <v>8.9442719099991269E-2</v>
      </c>
      <c r="S328" s="23">
        <v>0.24363907732545698</v>
      </c>
      <c r="T328" s="23">
        <v>2.7141603981096347</v>
      </c>
      <c r="U328" s="23">
        <v>0.46385342512479066</v>
      </c>
      <c r="V328" s="23">
        <v>0.41643326796338731</v>
      </c>
      <c r="W328" s="23">
        <v>0.18251027368342826</v>
      </c>
      <c r="X328" s="23">
        <v>0.20412414523193179</v>
      </c>
      <c r="Y328" s="154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29"/>
      <c r="B329" s="3" t="s">
        <v>86</v>
      </c>
      <c r="C329" s="28"/>
      <c r="D329" s="13">
        <v>1.5776585390879023E-2</v>
      </c>
      <c r="E329" s="13">
        <v>9.1988511532678247E-3</v>
      </c>
      <c r="F329" s="13">
        <v>8.3658473598749519E-3</v>
      </c>
      <c r="G329" s="13">
        <v>3.6095387685692377E-2</v>
      </c>
      <c r="H329" s="13">
        <v>2.3964524927996115E-2</v>
      </c>
      <c r="I329" s="13">
        <v>2.6917469700914045E-2</v>
      </c>
      <c r="J329" s="13">
        <v>2.3685169460823042E-2</v>
      </c>
      <c r="K329" s="13">
        <v>2.2078986449400623E-2</v>
      </c>
      <c r="L329" s="13">
        <v>1.0129074681304891E-2</v>
      </c>
      <c r="M329" s="13">
        <v>2.0315276244132978E-2</v>
      </c>
      <c r="N329" s="13">
        <v>1.1467015269229714E-2</v>
      </c>
      <c r="O329" s="13">
        <v>3.3991504192730067E-2</v>
      </c>
      <c r="P329" s="13">
        <v>2.2711494074442857E-2</v>
      </c>
      <c r="Q329" s="13">
        <v>1.626545975104356E-2</v>
      </c>
      <c r="R329" s="13">
        <v>5.962847939999418E-3</v>
      </c>
      <c r="S329" s="13">
        <v>1.6676185990791032E-2</v>
      </c>
      <c r="T329" s="13">
        <v>0.1581064309578428</v>
      </c>
      <c r="U329" s="13">
        <v>2.300860243674557E-2</v>
      </c>
      <c r="V329" s="13">
        <v>2.6426225359918815E-2</v>
      </c>
      <c r="W329" s="13">
        <v>1.0250506806145929E-2</v>
      </c>
      <c r="X329" s="13">
        <v>1.2892051277806217E-2</v>
      </c>
      <c r="Y329" s="154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29"/>
      <c r="B330" s="3" t="s">
        <v>266</v>
      </c>
      <c r="C330" s="28"/>
      <c r="D330" s="13">
        <v>-8.9024038717291365E-3</v>
      </c>
      <c r="E330" s="13">
        <v>3.2634312358580608E-2</v>
      </c>
      <c r="F330" s="13">
        <v>0.20448064568407864</v>
      </c>
      <c r="G330" s="13">
        <v>-2.5201621632989779E-2</v>
      </c>
      <c r="H330" s="13">
        <v>0.2534624239627572</v>
      </c>
      <c r="I330" s="13">
        <v>-4.3078183048566143E-2</v>
      </c>
      <c r="J330" s="13">
        <v>-3.7063245913442788E-2</v>
      </c>
      <c r="K330" s="13">
        <v>9.3309464927918473E-2</v>
      </c>
      <c r="L330" s="13">
        <v>-2.0672480363617129E-3</v>
      </c>
      <c r="M330" s="13">
        <v>-2.9407871377831407E-2</v>
      </c>
      <c r="N330" s="13">
        <v>-1.5737559707096671E-2</v>
      </c>
      <c r="O330" s="13">
        <v>0.29399969678445625</v>
      </c>
      <c r="P330" s="13">
        <v>0.10308899558467499</v>
      </c>
      <c r="Q330" s="13">
        <v>-9.5130523640979181E-2</v>
      </c>
      <c r="R330" s="13">
        <v>-5.3593807410669769E-2</v>
      </c>
      <c r="S330" s="13">
        <v>-7.8200368417992383E-2</v>
      </c>
      <c r="T330" s="13">
        <v>8.3109309296677925E-2</v>
      </c>
      <c r="U330" s="13">
        <v>0.27196992284005983</v>
      </c>
      <c r="V330" s="13">
        <v>-5.7477165630981375E-3</v>
      </c>
      <c r="W330" s="13">
        <v>0.12338415060353491</v>
      </c>
      <c r="X330" s="13">
        <v>-1.015685600151417E-3</v>
      </c>
      <c r="Y330" s="154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29"/>
      <c r="B331" s="45" t="s">
        <v>267</v>
      </c>
      <c r="C331" s="46"/>
      <c r="D331" s="44">
        <v>0.06</v>
      </c>
      <c r="E331" s="44">
        <v>0.31</v>
      </c>
      <c r="F331" s="44">
        <v>1.83</v>
      </c>
      <c r="G331" s="44">
        <v>0.2</v>
      </c>
      <c r="H331" s="44">
        <v>2.2599999999999998</v>
      </c>
      <c r="I331" s="44">
        <v>0.36</v>
      </c>
      <c r="J331" s="44">
        <v>1.73</v>
      </c>
      <c r="K331" s="44">
        <v>0.84</v>
      </c>
      <c r="L331" s="44">
        <v>0</v>
      </c>
      <c r="M331" s="44">
        <v>0.24</v>
      </c>
      <c r="N331" s="44">
        <v>0.12</v>
      </c>
      <c r="O331" s="44">
        <v>2.62</v>
      </c>
      <c r="P331" s="44">
        <v>0.93</v>
      </c>
      <c r="Q331" s="44">
        <v>0.82</v>
      </c>
      <c r="R331" s="44">
        <v>0.46</v>
      </c>
      <c r="S331" s="44">
        <v>0.67</v>
      </c>
      <c r="T331" s="44">
        <v>0.75</v>
      </c>
      <c r="U331" s="44">
        <v>2.4300000000000002</v>
      </c>
      <c r="V331" s="44">
        <v>0.03</v>
      </c>
      <c r="W331" s="44">
        <v>1.1100000000000001</v>
      </c>
      <c r="X331" s="44">
        <v>0.01</v>
      </c>
      <c r="Y331" s="154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B332" s="3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BM332" s="55"/>
    </row>
    <row r="333" spans="1:65" ht="15">
      <c r="B333" s="8" t="s">
        <v>489</v>
      </c>
      <c r="BM333" s="27" t="s">
        <v>66</v>
      </c>
    </row>
    <row r="334" spans="1:65" ht="15">
      <c r="A334" s="24" t="s">
        <v>5</v>
      </c>
      <c r="B334" s="18" t="s">
        <v>110</v>
      </c>
      <c r="C334" s="15" t="s">
        <v>111</v>
      </c>
      <c r="D334" s="16" t="s">
        <v>229</v>
      </c>
      <c r="E334" s="17" t="s">
        <v>229</v>
      </c>
      <c r="F334" s="17" t="s">
        <v>229</v>
      </c>
      <c r="G334" s="17" t="s">
        <v>229</v>
      </c>
      <c r="H334" s="17" t="s">
        <v>229</v>
      </c>
      <c r="I334" s="17" t="s">
        <v>229</v>
      </c>
      <c r="J334" s="17" t="s">
        <v>229</v>
      </c>
      <c r="K334" s="17" t="s">
        <v>229</v>
      </c>
      <c r="L334" s="17" t="s">
        <v>229</v>
      </c>
      <c r="M334" s="17" t="s">
        <v>229</v>
      </c>
      <c r="N334" s="154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 t="s">
        <v>230</v>
      </c>
      <c r="C335" s="9" t="s">
        <v>230</v>
      </c>
      <c r="D335" s="152" t="s">
        <v>233</v>
      </c>
      <c r="E335" s="153" t="s">
        <v>236</v>
      </c>
      <c r="F335" s="153" t="s">
        <v>239</v>
      </c>
      <c r="G335" s="153" t="s">
        <v>241</v>
      </c>
      <c r="H335" s="153" t="s">
        <v>245</v>
      </c>
      <c r="I335" s="153" t="s">
        <v>246</v>
      </c>
      <c r="J335" s="153" t="s">
        <v>247</v>
      </c>
      <c r="K335" s="153" t="s">
        <v>248</v>
      </c>
      <c r="L335" s="153" t="s">
        <v>251</v>
      </c>
      <c r="M335" s="153" t="s">
        <v>254</v>
      </c>
      <c r="N335" s="154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 t="s">
        <v>3</v>
      </c>
    </row>
    <row r="336" spans="1:65">
      <c r="A336" s="29"/>
      <c r="B336" s="19"/>
      <c r="C336" s="9"/>
      <c r="D336" s="10" t="s">
        <v>286</v>
      </c>
      <c r="E336" s="11" t="s">
        <v>286</v>
      </c>
      <c r="F336" s="11" t="s">
        <v>286</v>
      </c>
      <c r="G336" s="11" t="s">
        <v>286</v>
      </c>
      <c r="H336" s="11" t="s">
        <v>285</v>
      </c>
      <c r="I336" s="11" t="s">
        <v>286</v>
      </c>
      <c r="J336" s="11" t="s">
        <v>286</v>
      </c>
      <c r="K336" s="11" t="s">
        <v>286</v>
      </c>
      <c r="L336" s="11" t="s">
        <v>285</v>
      </c>
      <c r="M336" s="11" t="s">
        <v>286</v>
      </c>
      <c r="N336" s="154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2</v>
      </c>
    </row>
    <row r="337" spans="1:65">
      <c r="A337" s="29"/>
      <c r="B337" s="19"/>
      <c r="C337" s="9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154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3</v>
      </c>
    </row>
    <row r="338" spans="1:65">
      <c r="A338" s="29"/>
      <c r="B338" s="18">
        <v>1</v>
      </c>
      <c r="C338" s="14">
        <v>1</v>
      </c>
      <c r="D338" s="21">
        <v>3.6</v>
      </c>
      <c r="E338" s="21">
        <v>3.79</v>
      </c>
      <c r="F338" s="21">
        <v>3.51</v>
      </c>
      <c r="G338" s="21">
        <v>3.89</v>
      </c>
      <c r="H338" s="21">
        <v>3.4</v>
      </c>
      <c r="I338" s="21">
        <v>3.3950786865136995</v>
      </c>
      <c r="J338" s="21">
        <v>3.3</v>
      </c>
      <c r="K338" s="148">
        <v>2.5</v>
      </c>
      <c r="L338" s="21">
        <v>3.1</v>
      </c>
      <c r="M338" s="21">
        <v>3.73</v>
      </c>
      <c r="N338" s="154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>
        <v>1</v>
      </c>
      <c r="C339" s="9">
        <v>2</v>
      </c>
      <c r="D339" s="11">
        <v>3.6</v>
      </c>
      <c r="E339" s="11">
        <v>3.69</v>
      </c>
      <c r="F339" s="150" t="s">
        <v>105</v>
      </c>
      <c r="G339" s="11">
        <v>3.9300000000000006</v>
      </c>
      <c r="H339" s="11">
        <v>3.3</v>
      </c>
      <c r="I339" s="11">
        <v>3.3315687501814093</v>
      </c>
      <c r="J339" s="11">
        <v>3.4</v>
      </c>
      <c r="K339" s="150">
        <v>2.4</v>
      </c>
      <c r="L339" s="11">
        <v>3.1</v>
      </c>
      <c r="M339" s="11">
        <v>3.8500000000000005</v>
      </c>
      <c r="N339" s="154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33</v>
      </c>
    </row>
    <row r="340" spans="1:65">
      <c r="A340" s="29"/>
      <c r="B340" s="19">
        <v>1</v>
      </c>
      <c r="C340" s="9">
        <v>3</v>
      </c>
      <c r="D340" s="11">
        <v>3.6</v>
      </c>
      <c r="E340" s="11">
        <v>3.6</v>
      </c>
      <c r="F340" s="11">
        <v>3.55</v>
      </c>
      <c r="G340" s="11">
        <v>3.54</v>
      </c>
      <c r="H340" s="11">
        <v>3.2</v>
      </c>
      <c r="I340" s="11">
        <v>3.3332037223597144</v>
      </c>
      <c r="J340" s="11">
        <v>3.4</v>
      </c>
      <c r="K340" s="150">
        <v>2.5</v>
      </c>
      <c r="L340" s="11">
        <v>3.1</v>
      </c>
      <c r="M340" s="11">
        <v>3.9099999999999997</v>
      </c>
      <c r="N340" s="154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16</v>
      </c>
    </row>
    <row r="341" spans="1:65">
      <c r="A341" s="29"/>
      <c r="B341" s="19">
        <v>1</v>
      </c>
      <c r="C341" s="9">
        <v>4</v>
      </c>
      <c r="D341" s="11">
        <v>3.6</v>
      </c>
      <c r="E341" s="11">
        <v>3.71</v>
      </c>
      <c r="F341" s="11">
        <v>3.51</v>
      </c>
      <c r="G341" s="11">
        <v>3.57</v>
      </c>
      <c r="H341" s="11">
        <v>3.2</v>
      </c>
      <c r="I341" s="11">
        <v>3.24574606281347</v>
      </c>
      <c r="J341" s="11">
        <v>3.4</v>
      </c>
      <c r="K341" s="150">
        <v>2.4</v>
      </c>
      <c r="L341" s="11">
        <v>3.2</v>
      </c>
      <c r="M341" s="11">
        <v>3.9099999999999997</v>
      </c>
      <c r="N341" s="154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3.5020257924405422</v>
      </c>
    </row>
    <row r="342" spans="1:65">
      <c r="A342" s="29"/>
      <c r="B342" s="19">
        <v>1</v>
      </c>
      <c r="C342" s="9">
        <v>5</v>
      </c>
      <c r="D342" s="11">
        <v>3.6</v>
      </c>
      <c r="E342" s="11">
        <v>3.8299999999999996</v>
      </c>
      <c r="F342" s="11">
        <v>3.5</v>
      </c>
      <c r="G342" s="11">
        <v>3.57</v>
      </c>
      <c r="H342" s="11">
        <v>3.3</v>
      </c>
      <c r="I342" s="11">
        <v>3.239904492358443</v>
      </c>
      <c r="J342" s="11">
        <v>3.4</v>
      </c>
      <c r="K342" s="150">
        <v>2.5</v>
      </c>
      <c r="L342" s="11">
        <v>3.3</v>
      </c>
      <c r="M342" s="11">
        <v>4.08</v>
      </c>
      <c r="N342" s="154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7">
        <v>33</v>
      </c>
    </row>
    <row r="343" spans="1:65">
      <c r="A343" s="29"/>
      <c r="B343" s="19">
        <v>1</v>
      </c>
      <c r="C343" s="9">
        <v>6</v>
      </c>
      <c r="D343" s="11">
        <v>3.8</v>
      </c>
      <c r="E343" s="11">
        <v>3.77</v>
      </c>
      <c r="F343" s="11">
        <v>3.52</v>
      </c>
      <c r="G343" s="11">
        <v>3.55</v>
      </c>
      <c r="H343" s="11">
        <v>3.1</v>
      </c>
      <c r="I343" s="11">
        <v>3.2458910775625323</v>
      </c>
      <c r="J343" s="11">
        <v>3.4</v>
      </c>
      <c r="K343" s="150">
        <v>2.4</v>
      </c>
      <c r="L343" s="11">
        <v>3.2</v>
      </c>
      <c r="M343" s="11">
        <v>3.69</v>
      </c>
      <c r="N343" s="154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20" t="s">
        <v>263</v>
      </c>
      <c r="C344" s="12"/>
      <c r="D344" s="22">
        <v>3.6333333333333333</v>
      </c>
      <c r="E344" s="22">
        <v>3.731666666666666</v>
      </c>
      <c r="F344" s="22">
        <v>3.5179999999999998</v>
      </c>
      <c r="G344" s="22">
        <v>3.6750000000000003</v>
      </c>
      <c r="H344" s="22">
        <v>3.25</v>
      </c>
      <c r="I344" s="22">
        <v>3.2985654652982119</v>
      </c>
      <c r="J344" s="22">
        <v>3.3833333333333329</v>
      </c>
      <c r="K344" s="22">
        <v>2.4500000000000002</v>
      </c>
      <c r="L344" s="22">
        <v>3.1666666666666665</v>
      </c>
      <c r="M344" s="22">
        <v>3.8616666666666668</v>
      </c>
      <c r="N344" s="154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3" t="s">
        <v>264</v>
      </c>
      <c r="C345" s="28"/>
      <c r="D345" s="11">
        <v>3.6</v>
      </c>
      <c r="E345" s="11">
        <v>3.74</v>
      </c>
      <c r="F345" s="11">
        <v>3.51</v>
      </c>
      <c r="G345" s="11">
        <v>3.57</v>
      </c>
      <c r="H345" s="11">
        <v>3.25</v>
      </c>
      <c r="I345" s="11">
        <v>3.288729913871971</v>
      </c>
      <c r="J345" s="11">
        <v>3.4</v>
      </c>
      <c r="K345" s="11">
        <v>2.4500000000000002</v>
      </c>
      <c r="L345" s="11">
        <v>3.1500000000000004</v>
      </c>
      <c r="M345" s="11">
        <v>3.88</v>
      </c>
      <c r="N345" s="154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3" t="s">
        <v>265</v>
      </c>
      <c r="C346" s="28"/>
      <c r="D346" s="23">
        <v>8.1649658092772498E-2</v>
      </c>
      <c r="E346" s="23">
        <v>8.2563107176672132E-2</v>
      </c>
      <c r="F346" s="23">
        <v>1.9235384061671315E-2</v>
      </c>
      <c r="G346" s="23">
        <v>0.1828387267512003</v>
      </c>
      <c r="H346" s="23">
        <v>0.10488088481701505</v>
      </c>
      <c r="I346" s="23">
        <v>6.4201896674699624E-2</v>
      </c>
      <c r="J346" s="23">
        <v>4.0824829046386339E-2</v>
      </c>
      <c r="K346" s="23">
        <v>5.4772255750516662E-2</v>
      </c>
      <c r="L346" s="23">
        <v>8.1649658092772526E-2</v>
      </c>
      <c r="M346" s="23">
        <v>0.14091368516459524</v>
      </c>
      <c r="N346" s="206"/>
      <c r="O346" s="207"/>
      <c r="P346" s="207"/>
      <c r="Q346" s="207"/>
      <c r="R346" s="207"/>
      <c r="S346" s="207"/>
      <c r="T346" s="207"/>
      <c r="U346" s="207"/>
      <c r="V346" s="207"/>
      <c r="W346" s="207"/>
      <c r="X346" s="207"/>
      <c r="Y346" s="207"/>
      <c r="Z346" s="207"/>
      <c r="AA346" s="207"/>
      <c r="AB346" s="207"/>
      <c r="AC346" s="207"/>
      <c r="AD346" s="207"/>
      <c r="AE346" s="207"/>
      <c r="AF346" s="207"/>
      <c r="AG346" s="207"/>
      <c r="AH346" s="207"/>
      <c r="AI346" s="207"/>
      <c r="AJ346" s="207"/>
      <c r="AK346" s="207"/>
      <c r="AL346" s="207"/>
      <c r="AM346" s="207"/>
      <c r="AN346" s="207"/>
      <c r="AO346" s="207"/>
      <c r="AP346" s="207"/>
      <c r="AQ346" s="207"/>
      <c r="AR346" s="207"/>
      <c r="AS346" s="207"/>
      <c r="AT346" s="207"/>
      <c r="AU346" s="207"/>
      <c r="AV346" s="207"/>
      <c r="AW346" s="207"/>
      <c r="AX346" s="207"/>
      <c r="AY346" s="207"/>
      <c r="AZ346" s="207"/>
      <c r="BA346" s="207"/>
      <c r="BB346" s="207"/>
      <c r="BC346" s="207"/>
      <c r="BD346" s="207"/>
      <c r="BE346" s="207"/>
      <c r="BF346" s="207"/>
      <c r="BG346" s="207"/>
      <c r="BH346" s="207"/>
      <c r="BI346" s="207"/>
      <c r="BJ346" s="207"/>
      <c r="BK346" s="207"/>
      <c r="BL346" s="207"/>
      <c r="BM346" s="56"/>
    </row>
    <row r="347" spans="1:65">
      <c r="A347" s="29"/>
      <c r="B347" s="3" t="s">
        <v>86</v>
      </c>
      <c r="C347" s="28"/>
      <c r="D347" s="13">
        <v>2.2472382961313531E-2</v>
      </c>
      <c r="E347" s="13">
        <v>2.2124995223762076E-2</v>
      </c>
      <c r="F347" s="13">
        <v>5.4677043950174297E-3</v>
      </c>
      <c r="G347" s="13">
        <v>4.9752034490122526E-2</v>
      </c>
      <c r="H347" s="13">
        <v>3.2271041482158473E-2</v>
      </c>
      <c r="I347" s="13">
        <v>1.9463581168881045E-2</v>
      </c>
      <c r="J347" s="13">
        <v>1.2066451934892516E-2</v>
      </c>
      <c r="K347" s="13">
        <v>2.2356022755312923E-2</v>
      </c>
      <c r="L347" s="13">
        <v>2.5784102555612379E-2</v>
      </c>
      <c r="M347" s="13">
        <v>3.649038027568284E-2</v>
      </c>
      <c r="N347" s="154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266</v>
      </c>
      <c r="C348" s="28"/>
      <c r="D348" s="13">
        <v>3.7494738381490755E-2</v>
      </c>
      <c r="E348" s="13">
        <v>6.5573724420255664E-2</v>
      </c>
      <c r="F348" s="13">
        <v>4.561419163142455E-3</v>
      </c>
      <c r="G348" s="13">
        <v>4.9392613821645615E-2</v>
      </c>
      <c r="H348" s="13">
        <v>-7.1965715667932528E-2</v>
      </c>
      <c r="I348" s="13">
        <v>-5.8097895104461839E-2</v>
      </c>
      <c r="J348" s="13">
        <v>-3.3892514259437623E-2</v>
      </c>
      <c r="K348" s="13">
        <v>-0.30040492411890296</v>
      </c>
      <c r="L348" s="13">
        <v>-9.5761466548242025E-2</v>
      </c>
      <c r="M348" s="13">
        <v>0.10269509579353864</v>
      </c>
      <c r="N348" s="154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267</v>
      </c>
      <c r="C349" s="46"/>
      <c r="D349" s="44">
        <v>0.63</v>
      </c>
      <c r="E349" s="44">
        <v>0.84</v>
      </c>
      <c r="F349" s="44">
        <v>0.88</v>
      </c>
      <c r="G349" s="44">
        <v>0.72</v>
      </c>
      <c r="H349" s="44">
        <v>0.2</v>
      </c>
      <c r="I349" s="44">
        <v>0.09</v>
      </c>
      <c r="J349" s="44">
        <v>0.09</v>
      </c>
      <c r="K349" s="44">
        <v>1.92</v>
      </c>
      <c r="L349" s="44">
        <v>0.38</v>
      </c>
      <c r="M349" s="44">
        <v>1.1200000000000001</v>
      </c>
      <c r="N349" s="154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BM350" s="55"/>
    </row>
    <row r="351" spans="1:65" ht="15">
      <c r="B351" s="8" t="s">
        <v>490</v>
      </c>
      <c r="BM351" s="27" t="s">
        <v>310</v>
      </c>
    </row>
    <row r="352" spans="1:65" ht="15">
      <c r="A352" s="24" t="s">
        <v>81</v>
      </c>
      <c r="B352" s="18" t="s">
        <v>110</v>
      </c>
      <c r="C352" s="15" t="s">
        <v>111</v>
      </c>
      <c r="D352" s="16" t="s">
        <v>229</v>
      </c>
      <c r="E352" s="17" t="s">
        <v>229</v>
      </c>
      <c r="F352" s="17" t="s">
        <v>229</v>
      </c>
      <c r="G352" s="17" t="s">
        <v>229</v>
      </c>
      <c r="H352" s="17" t="s">
        <v>229</v>
      </c>
      <c r="I352" s="17" t="s">
        <v>229</v>
      </c>
      <c r="J352" s="17" t="s">
        <v>229</v>
      </c>
      <c r="K352" s="17" t="s">
        <v>229</v>
      </c>
      <c r="L352" s="17" t="s">
        <v>229</v>
      </c>
      <c r="M352" s="17" t="s">
        <v>229</v>
      </c>
      <c r="N352" s="17" t="s">
        <v>229</v>
      </c>
      <c r="O352" s="17" t="s">
        <v>229</v>
      </c>
      <c r="P352" s="17" t="s">
        <v>229</v>
      </c>
      <c r="Q352" s="17" t="s">
        <v>229</v>
      </c>
      <c r="R352" s="17" t="s">
        <v>229</v>
      </c>
      <c r="S352" s="17" t="s">
        <v>229</v>
      </c>
      <c r="T352" s="154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230</v>
      </c>
      <c r="C353" s="9" t="s">
        <v>230</v>
      </c>
      <c r="D353" s="152" t="s">
        <v>232</v>
      </c>
      <c r="E353" s="153" t="s">
        <v>235</v>
      </c>
      <c r="F353" s="153" t="s">
        <v>236</v>
      </c>
      <c r="G353" s="153" t="s">
        <v>238</v>
      </c>
      <c r="H353" s="153" t="s">
        <v>239</v>
      </c>
      <c r="I353" s="153" t="s">
        <v>241</v>
      </c>
      <c r="J353" s="153" t="s">
        <v>242</v>
      </c>
      <c r="K353" s="153" t="s">
        <v>244</v>
      </c>
      <c r="L353" s="153" t="s">
        <v>245</v>
      </c>
      <c r="M353" s="153" t="s">
        <v>249</v>
      </c>
      <c r="N353" s="153" t="s">
        <v>250</v>
      </c>
      <c r="O353" s="153" t="s">
        <v>253</v>
      </c>
      <c r="P353" s="153" t="s">
        <v>254</v>
      </c>
      <c r="Q353" s="153" t="s">
        <v>255</v>
      </c>
      <c r="R353" s="153" t="s">
        <v>256</v>
      </c>
      <c r="S353" s="153" t="s">
        <v>257</v>
      </c>
      <c r="T353" s="154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285</v>
      </c>
      <c r="E354" s="11" t="s">
        <v>285</v>
      </c>
      <c r="F354" s="11" t="s">
        <v>286</v>
      </c>
      <c r="G354" s="11" t="s">
        <v>285</v>
      </c>
      <c r="H354" s="11" t="s">
        <v>286</v>
      </c>
      <c r="I354" s="11" t="s">
        <v>286</v>
      </c>
      <c r="J354" s="11" t="s">
        <v>114</v>
      </c>
      <c r="K354" s="11" t="s">
        <v>286</v>
      </c>
      <c r="L354" s="11" t="s">
        <v>285</v>
      </c>
      <c r="M354" s="11" t="s">
        <v>285</v>
      </c>
      <c r="N354" s="11" t="s">
        <v>286</v>
      </c>
      <c r="O354" s="11" t="s">
        <v>114</v>
      </c>
      <c r="P354" s="11" t="s">
        <v>286</v>
      </c>
      <c r="Q354" s="11" t="s">
        <v>285</v>
      </c>
      <c r="R354" s="11" t="s">
        <v>285</v>
      </c>
      <c r="S354" s="11" t="s">
        <v>285</v>
      </c>
      <c r="T354" s="154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9"/>
      <c r="C355" s="9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154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</v>
      </c>
    </row>
    <row r="356" spans="1:65">
      <c r="A356" s="29"/>
      <c r="B356" s="18">
        <v>1</v>
      </c>
      <c r="C356" s="14">
        <v>1</v>
      </c>
      <c r="D356" s="21">
        <v>7.0000000000000007E-2</v>
      </c>
      <c r="E356" s="21">
        <v>0.2</v>
      </c>
      <c r="F356" s="21">
        <v>0.5</v>
      </c>
      <c r="G356" s="148">
        <v>3.6</v>
      </c>
      <c r="H356" s="148">
        <v>1.5</v>
      </c>
      <c r="I356" s="148" t="s">
        <v>288</v>
      </c>
      <c r="J356" s="148">
        <v>1.9</v>
      </c>
      <c r="K356" s="21">
        <v>0.4</v>
      </c>
      <c r="L356" s="21">
        <v>0.4</v>
      </c>
      <c r="M356" s="21">
        <v>0.08</v>
      </c>
      <c r="N356" s="148">
        <v>1.4</v>
      </c>
      <c r="O356" s="148" t="s">
        <v>95</v>
      </c>
      <c r="P356" s="148">
        <v>5.45</v>
      </c>
      <c r="Q356" s="21">
        <v>0.1</v>
      </c>
      <c r="R356" s="21">
        <v>0.06</v>
      </c>
      <c r="S356" s="21">
        <v>0.13</v>
      </c>
      <c r="T356" s="154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</v>
      </c>
    </row>
    <row r="357" spans="1:65">
      <c r="A357" s="29"/>
      <c r="B357" s="19">
        <v>1</v>
      </c>
      <c r="C357" s="9">
        <v>2</v>
      </c>
      <c r="D357" s="11">
        <v>7.0000000000000007E-2</v>
      </c>
      <c r="E357" s="11">
        <v>0.2</v>
      </c>
      <c r="F357" s="11">
        <v>0.5</v>
      </c>
      <c r="G357" s="150">
        <v>3.4</v>
      </c>
      <c r="H357" s="150" t="s">
        <v>104</v>
      </c>
      <c r="I357" s="150" t="s">
        <v>288</v>
      </c>
      <c r="J357" s="150">
        <v>1.8</v>
      </c>
      <c r="K357" s="11">
        <v>0.3</v>
      </c>
      <c r="L357" s="11">
        <v>0.4</v>
      </c>
      <c r="M357" s="11">
        <v>0.08</v>
      </c>
      <c r="N357" s="150">
        <v>1.4</v>
      </c>
      <c r="O357" s="150" t="s">
        <v>95</v>
      </c>
      <c r="P357" s="150">
        <v>5.54</v>
      </c>
      <c r="Q357" s="11">
        <v>0.1</v>
      </c>
      <c r="R357" s="11">
        <v>0.05</v>
      </c>
      <c r="S357" s="11">
        <v>0.1</v>
      </c>
      <c r="T357" s="154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</v>
      </c>
    </row>
    <row r="358" spans="1:65">
      <c r="A358" s="29"/>
      <c r="B358" s="19">
        <v>1</v>
      </c>
      <c r="C358" s="9">
        <v>3</v>
      </c>
      <c r="D358" s="11">
        <v>7.0000000000000007E-2</v>
      </c>
      <c r="E358" s="11">
        <v>0.1</v>
      </c>
      <c r="F358" s="11">
        <v>0.6</v>
      </c>
      <c r="G358" s="150">
        <v>3.5</v>
      </c>
      <c r="H358" s="150">
        <v>1.4</v>
      </c>
      <c r="I358" s="150" t="s">
        <v>288</v>
      </c>
      <c r="J358" s="150">
        <v>1.9</v>
      </c>
      <c r="K358" s="11">
        <v>0.3</v>
      </c>
      <c r="L358" s="11">
        <v>0.3</v>
      </c>
      <c r="M358" s="11">
        <v>7.0000000000000007E-2</v>
      </c>
      <c r="N358" s="150">
        <v>1.4</v>
      </c>
      <c r="O358" s="150" t="s">
        <v>95</v>
      </c>
      <c r="P358" s="150">
        <v>5.6</v>
      </c>
      <c r="Q358" s="11">
        <v>7.0000000000000007E-2</v>
      </c>
      <c r="R358" s="11">
        <v>0.06</v>
      </c>
      <c r="S358" s="11">
        <v>0.1</v>
      </c>
      <c r="T358" s="154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16</v>
      </c>
    </row>
    <row r="359" spans="1:65">
      <c r="A359" s="29"/>
      <c r="B359" s="19">
        <v>1</v>
      </c>
      <c r="C359" s="9">
        <v>4</v>
      </c>
      <c r="D359" s="11">
        <v>7.0000000000000007E-2</v>
      </c>
      <c r="E359" s="11">
        <v>0.2</v>
      </c>
      <c r="F359" s="11">
        <v>0.6</v>
      </c>
      <c r="G359" s="150">
        <v>3.5</v>
      </c>
      <c r="H359" s="150">
        <v>1.5</v>
      </c>
      <c r="I359" s="150" t="s">
        <v>288</v>
      </c>
      <c r="J359" s="150">
        <v>2</v>
      </c>
      <c r="K359" s="11">
        <v>0.3</v>
      </c>
      <c r="L359" s="11">
        <v>0.3</v>
      </c>
      <c r="M359" s="11">
        <v>0.06</v>
      </c>
      <c r="N359" s="150">
        <v>1.4</v>
      </c>
      <c r="O359" s="150" t="s">
        <v>95</v>
      </c>
      <c r="P359" s="150">
        <v>5.55</v>
      </c>
      <c r="Q359" s="11">
        <v>7.0000000000000007E-2</v>
      </c>
      <c r="R359" s="11">
        <v>0.06</v>
      </c>
      <c r="S359" s="11">
        <v>0.09</v>
      </c>
      <c r="T359" s="154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0.201296296296296</v>
      </c>
    </row>
    <row r="360" spans="1:65">
      <c r="A360" s="29"/>
      <c r="B360" s="19">
        <v>1</v>
      </c>
      <c r="C360" s="9">
        <v>5</v>
      </c>
      <c r="D360" s="11">
        <v>7.0000000000000007E-2</v>
      </c>
      <c r="E360" s="11">
        <v>0.3</v>
      </c>
      <c r="F360" s="11">
        <v>0.6</v>
      </c>
      <c r="G360" s="150">
        <v>3.1</v>
      </c>
      <c r="H360" s="150">
        <v>1.4</v>
      </c>
      <c r="I360" s="150" t="s">
        <v>288</v>
      </c>
      <c r="J360" s="150">
        <v>2</v>
      </c>
      <c r="K360" s="11">
        <v>0.3</v>
      </c>
      <c r="L360" s="11">
        <v>0.4</v>
      </c>
      <c r="M360" s="11">
        <v>0.06</v>
      </c>
      <c r="N360" s="150">
        <v>1.4</v>
      </c>
      <c r="O360" s="150" t="s">
        <v>95</v>
      </c>
      <c r="P360" s="150">
        <v>5.44</v>
      </c>
      <c r="Q360" s="11">
        <v>0.09</v>
      </c>
      <c r="R360" s="11">
        <v>0.06</v>
      </c>
      <c r="S360" s="11">
        <v>0.09</v>
      </c>
      <c r="T360" s="154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7</v>
      </c>
    </row>
    <row r="361" spans="1:65">
      <c r="A361" s="29"/>
      <c r="B361" s="19">
        <v>1</v>
      </c>
      <c r="C361" s="9">
        <v>6</v>
      </c>
      <c r="D361" s="11">
        <v>0.06</v>
      </c>
      <c r="E361" s="11">
        <v>0.3</v>
      </c>
      <c r="F361" s="11">
        <v>0.5</v>
      </c>
      <c r="G361" s="150">
        <v>3.3</v>
      </c>
      <c r="H361" s="150">
        <v>1.4</v>
      </c>
      <c r="I361" s="150" t="s">
        <v>288</v>
      </c>
      <c r="J361" s="150">
        <v>1.8</v>
      </c>
      <c r="K361" s="11">
        <v>0.2</v>
      </c>
      <c r="L361" s="11">
        <v>0.4</v>
      </c>
      <c r="M361" s="11">
        <v>7.0000000000000007E-2</v>
      </c>
      <c r="N361" s="150">
        <v>1.4</v>
      </c>
      <c r="O361" s="150" t="s">
        <v>95</v>
      </c>
      <c r="P361" s="150">
        <v>5.64</v>
      </c>
      <c r="Q361" s="11">
        <v>0.08</v>
      </c>
      <c r="R361" s="11">
        <v>0.06</v>
      </c>
      <c r="S361" s="11">
        <v>7.0000000000000007E-2</v>
      </c>
      <c r="T361" s="154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20" t="s">
        <v>263</v>
      </c>
      <c r="C362" s="12"/>
      <c r="D362" s="22">
        <v>6.8333333333333343E-2</v>
      </c>
      <c r="E362" s="22">
        <v>0.21666666666666667</v>
      </c>
      <c r="F362" s="22">
        <v>0.55000000000000004</v>
      </c>
      <c r="G362" s="22">
        <v>3.4000000000000004</v>
      </c>
      <c r="H362" s="22">
        <v>1.4400000000000002</v>
      </c>
      <c r="I362" s="22" t="s">
        <v>672</v>
      </c>
      <c r="J362" s="22">
        <v>1.9000000000000001</v>
      </c>
      <c r="K362" s="22">
        <v>0.3</v>
      </c>
      <c r="L362" s="22">
        <v>0.3666666666666667</v>
      </c>
      <c r="M362" s="22">
        <v>7.0000000000000007E-2</v>
      </c>
      <c r="N362" s="22">
        <v>1.4000000000000001</v>
      </c>
      <c r="O362" s="22" t="s">
        <v>672</v>
      </c>
      <c r="P362" s="22">
        <v>5.5366666666666662</v>
      </c>
      <c r="Q362" s="22">
        <v>8.5000000000000006E-2</v>
      </c>
      <c r="R362" s="22">
        <v>5.8333333333333327E-2</v>
      </c>
      <c r="S362" s="22">
        <v>9.6666666666666679E-2</v>
      </c>
      <c r="T362" s="154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264</v>
      </c>
      <c r="C363" s="28"/>
      <c r="D363" s="11">
        <v>7.0000000000000007E-2</v>
      </c>
      <c r="E363" s="11">
        <v>0.2</v>
      </c>
      <c r="F363" s="11">
        <v>0.55000000000000004</v>
      </c>
      <c r="G363" s="11">
        <v>3.45</v>
      </c>
      <c r="H363" s="11">
        <v>1.4</v>
      </c>
      <c r="I363" s="11" t="s">
        <v>672</v>
      </c>
      <c r="J363" s="11">
        <v>1.9</v>
      </c>
      <c r="K363" s="11">
        <v>0.3</v>
      </c>
      <c r="L363" s="11">
        <v>0.4</v>
      </c>
      <c r="M363" s="11">
        <v>7.0000000000000007E-2</v>
      </c>
      <c r="N363" s="11">
        <v>1.4</v>
      </c>
      <c r="O363" s="11" t="s">
        <v>672</v>
      </c>
      <c r="P363" s="11">
        <v>5.5449999999999999</v>
      </c>
      <c r="Q363" s="11">
        <v>8.4999999999999992E-2</v>
      </c>
      <c r="R363" s="11">
        <v>0.06</v>
      </c>
      <c r="S363" s="11">
        <v>9.5000000000000001E-2</v>
      </c>
      <c r="T363" s="154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265</v>
      </c>
      <c r="C364" s="28"/>
      <c r="D364" s="23">
        <v>4.0824829046386332E-3</v>
      </c>
      <c r="E364" s="23">
        <v>7.5277265270908153E-2</v>
      </c>
      <c r="F364" s="23">
        <v>5.4772255750516599E-2</v>
      </c>
      <c r="G364" s="23">
        <v>0.1788854381999832</v>
      </c>
      <c r="H364" s="23">
        <v>5.4772255750516669E-2</v>
      </c>
      <c r="I364" s="23" t="s">
        <v>672</v>
      </c>
      <c r="J364" s="23">
        <v>8.9442719099991574E-2</v>
      </c>
      <c r="K364" s="23">
        <v>6.324555320336743E-2</v>
      </c>
      <c r="L364" s="23">
        <v>5.1639777949432177E-2</v>
      </c>
      <c r="M364" s="23">
        <v>8.9442719099990936E-3</v>
      </c>
      <c r="N364" s="23">
        <v>2.4323767777952469E-16</v>
      </c>
      <c r="O364" s="23" t="s">
        <v>672</v>
      </c>
      <c r="P364" s="23">
        <v>7.9665969313544555E-2</v>
      </c>
      <c r="Q364" s="23">
        <v>1.3784048752090269E-2</v>
      </c>
      <c r="R364" s="23">
        <v>4.082482904638628E-3</v>
      </c>
      <c r="S364" s="23">
        <v>1.9663841605003406E-2</v>
      </c>
      <c r="T364" s="154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3" t="s">
        <v>86</v>
      </c>
      <c r="C365" s="28"/>
      <c r="D365" s="13">
        <v>5.9743652263004383E-2</v>
      </c>
      <c r="E365" s="13">
        <v>0.34743353201957605</v>
      </c>
      <c r="F365" s="13">
        <v>9.9585919546393814E-2</v>
      </c>
      <c r="G365" s="13">
        <v>5.2613364176465643E-2</v>
      </c>
      <c r="H365" s="13">
        <v>3.8036288715636572E-2</v>
      </c>
      <c r="I365" s="13" t="s">
        <v>672</v>
      </c>
      <c r="J365" s="13">
        <v>4.7075115315785038E-2</v>
      </c>
      <c r="K365" s="13">
        <v>0.21081851067789145</v>
      </c>
      <c r="L365" s="13">
        <v>0.14083575804390591</v>
      </c>
      <c r="M365" s="13">
        <v>0.12777531299998704</v>
      </c>
      <c r="N365" s="13">
        <v>1.7374119841394619E-16</v>
      </c>
      <c r="O365" s="13" t="s">
        <v>672</v>
      </c>
      <c r="P365" s="13">
        <v>1.4388796384144111E-2</v>
      </c>
      <c r="Q365" s="13">
        <v>0.16216527943635609</v>
      </c>
      <c r="R365" s="13">
        <v>6.9985421222376484E-2</v>
      </c>
      <c r="S365" s="13">
        <v>0.20341905108624211</v>
      </c>
      <c r="T365" s="154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29"/>
      <c r="B366" s="3" t="s">
        <v>266</v>
      </c>
      <c r="C366" s="28"/>
      <c r="D366" s="13">
        <v>-0.66053357865685314</v>
      </c>
      <c r="E366" s="13">
        <v>7.6356945722172664E-2</v>
      </c>
      <c r="F366" s="13">
        <v>1.7322907083716692</v>
      </c>
      <c r="G366" s="13">
        <v>15.890524379024864</v>
      </c>
      <c r="H366" s="13">
        <v>6.1536338546458254</v>
      </c>
      <c r="I366" s="13" t="s">
        <v>672</v>
      </c>
      <c r="J366" s="13">
        <v>8.4388224471021296</v>
      </c>
      <c r="K366" s="13">
        <v>0.4903403863845468</v>
      </c>
      <c r="L366" s="13">
        <v>0.82152713891444629</v>
      </c>
      <c r="M366" s="13">
        <v>-0.65225390984360576</v>
      </c>
      <c r="N366" s="13">
        <v>5.9549218031278857</v>
      </c>
      <c r="O366" s="13" t="s">
        <v>672</v>
      </c>
      <c r="P366" s="13">
        <v>26.505059797608133</v>
      </c>
      <c r="Q366" s="13">
        <v>-0.57773689052437838</v>
      </c>
      <c r="R366" s="13">
        <v>-0.71021159153633817</v>
      </c>
      <c r="S366" s="13">
        <v>-0.51977920883164597</v>
      </c>
      <c r="T366" s="154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29"/>
      <c r="B367" s="45" t="s">
        <v>267</v>
      </c>
      <c r="C367" s="46"/>
      <c r="D367" s="44">
        <v>0.66</v>
      </c>
      <c r="E367" s="44">
        <v>0.28999999999999998</v>
      </c>
      <c r="F367" s="44">
        <v>0.54</v>
      </c>
      <c r="G367" s="44">
        <v>7.66</v>
      </c>
      <c r="H367" s="44">
        <v>2.19</v>
      </c>
      <c r="I367" s="44">
        <v>0.77</v>
      </c>
      <c r="J367" s="44">
        <v>3.91</v>
      </c>
      <c r="K367" s="44">
        <v>0.08</v>
      </c>
      <c r="L367" s="44">
        <v>0.08</v>
      </c>
      <c r="M367" s="44">
        <v>0.66</v>
      </c>
      <c r="N367" s="44">
        <v>2.66</v>
      </c>
      <c r="O367" s="44">
        <v>11.65</v>
      </c>
      <c r="P367" s="44">
        <v>13</v>
      </c>
      <c r="Q367" s="44">
        <v>0.62</v>
      </c>
      <c r="R367" s="44">
        <v>0.69</v>
      </c>
      <c r="S367" s="44">
        <v>0.59</v>
      </c>
      <c r="T367" s="154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B368" s="3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BM368" s="55"/>
    </row>
    <row r="369" spans="1:65" ht="15">
      <c r="B369" s="8" t="s">
        <v>491</v>
      </c>
      <c r="BM369" s="27" t="s">
        <v>66</v>
      </c>
    </row>
    <row r="370" spans="1:65" ht="15">
      <c r="A370" s="24" t="s">
        <v>8</v>
      </c>
      <c r="B370" s="18" t="s">
        <v>110</v>
      </c>
      <c r="C370" s="15" t="s">
        <v>111</v>
      </c>
      <c r="D370" s="16" t="s">
        <v>229</v>
      </c>
      <c r="E370" s="17" t="s">
        <v>229</v>
      </c>
      <c r="F370" s="17" t="s">
        <v>229</v>
      </c>
      <c r="G370" s="17" t="s">
        <v>229</v>
      </c>
      <c r="H370" s="17" t="s">
        <v>229</v>
      </c>
      <c r="I370" s="17" t="s">
        <v>229</v>
      </c>
      <c r="J370" s="17" t="s">
        <v>229</v>
      </c>
      <c r="K370" s="17" t="s">
        <v>229</v>
      </c>
      <c r="L370" s="17" t="s">
        <v>229</v>
      </c>
      <c r="M370" s="17" t="s">
        <v>229</v>
      </c>
      <c r="N370" s="17" t="s">
        <v>229</v>
      </c>
      <c r="O370" s="17" t="s">
        <v>229</v>
      </c>
      <c r="P370" s="17" t="s">
        <v>229</v>
      </c>
      <c r="Q370" s="17" t="s">
        <v>229</v>
      </c>
      <c r="R370" s="17" t="s">
        <v>229</v>
      </c>
      <c r="S370" s="17" t="s">
        <v>229</v>
      </c>
      <c r="T370" s="17" t="s">
        <v>229</v>
      </c>
      <c r="U370" s="17" t="s">
        <v>229</v>
      </c>
      <c r="V370" s="17" t="s">
        <v>229</v>
      </c>
      <c r="W370" s="154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 t="s">
        <v>230</v>
      </c>
      <c r="C371" s="9" t="s">
        <v>230</v>
      </c>
      <c r="D371" s="152" t="s">
        <v>232</v>
      </c>
      <c r="E371" s="153" t="s">
        <v>233</v>
      </c>
      <c r="F371" s="153" t="s">
        <v>235</v>
      </c>
      <c r="G371" s="153" t="s">
        <v>236</v>
      </c>
      <c r="H371" s="153" t="s">
        <v>238</v>
      </c>
      <c r="I371" s="153" t="s">
        <v>239</v>
      </c>
      <c r="J371" s="153" t="s">
        <v>241</v>
      </c>
      <c r="K371" s="153" t="s">
        <v>242</v>
      </c>
      <c r="L371" s="153" t="s">
        <v>244</v>
      </c>
      <c r="M371" s="153" t="s">
        <v>245</v>
      </c>
      <c r="N371" s="153" t="s">
        <v>246</v>
      </c>
      <c r="O371" s="153" t="s">
        <v>247</v>
      </c>
      <c r="P371" s="153" t="s">
        <v>249</v>
      </c>
      <c r="Q371" s="153" t="s">
        <v>250</v>
      </c>
      <c r="R371" s="153" t="s">
        <v>251</v>
      </c>
      <c r="S371" s="153" t="s">
        <v>254</v>
      </c>
      <c r="T371" s="153" t="s">
        <v>255</v>
      </c>
      <c r="U371" s="153" t="s">
        <v>256</v>
      </c>
      <c r="V371" s="153" t="s">
        <v>257</v>
      </c>
      <c r="W371" s="154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 t="s">
        <v>3</v>
      </c>
    </row>
    <row r="372" spans="1:65">
      <c r="A372" s="29"/>
      <c r="B372" s="19"/>
      <c r="C372" s="9"/>
      <c r="D372" s="10" t="s">
        <v>285</v>
      </c>
      <c r="E372" s="11" t="s">
        <v>286</v>
      </c>
      <c r="F372" s="11" t="s">
        <v>285</v>
      </c>
      <c r="G372" s="11" t="s">
        <v>286</v>
      </c>
      <c r="H372" s="11" t="s">
        <v>285</v>
      </c>
      <c r="I372" s="11" t="s">
        <v>286</v>
      </c>
      <c r="J372" s="11" t="s">
        <v>286</v>
      </c>
      <c r="K372" s="11" t="s">
        <v>114</v>
      </c>
      <c r="L372" s="11" t="s">
        <v>286</v>
      </c>
      <c r="M372" s="11" t="s">
        <v>285</v>
      </c>
      <c r="N372" s="11" t="s">
        <v>286</v>
      </c>
      <c r="O372" s="11" t="s">
        <v>286</v>
      </c>
      <c r="P372" s="11" t="s">
        <v>285</v>
      </c>
      <c r="Q372" s="11" t="s">
        <v>286</v>
      </c>
      <c r="R372" s="11" t="s">
        <v>285</v>
      </c>
      <c r="S372" s="11" t="s">
        <v>286</v>
      </c>
      <c r="T372" s="11" t="s">
        <v>285</v>
      </c>
      <c r="U372" s="11" t="s">
        <v>285</v>
      </c>
      <c r="V372" s="11" t="s">
        <v>285</v>
      </c>
      <c r="W372" s="154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9"/>
      <c r="C373" s="9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154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3</v>
      </c>
    </row>
    <row r="374" spans="1:65">
      <c r="A374" s="29"/>
      <c r="B374" s="18">
        <v>1</v>
      </c>
      <c r="C374" s="14">
        <v>1</v>
      </c>
      <c r="D374" s="21">
        <v>1.7</v>
      </c>
      <c r="E374" s="21">
        <v>1.6</v>
      </c>
      <c r="F374" s="148">
        <v>3.15</v>
      </c>
      <c r="G374" s="21">
        <v>1.76</v>
      </c>
      <c r="H374" s="148">
        <v>2.2999999999999998</v>
      </c>
      <c r="I374" s="21">
        <v>1.59</v>
      </c>
      <c r="J374" s="21">
        <v>1.86</v>
      </c>
      <c r="K374" s="21">
        <v>1.7</v>
      </c>
      <c r="L374" s="21">
        <v>1.7</v>
      </c>
      <c r="M374" s="148">
        <v>1.7</v>
      </c>
      <c r="N374" s="21">
        <v>1.6890508361903824</v>
      </c>
      <c r="O374" s="21">
        <v>1.76</v>
      </c>
      <c r="P374" s="21">
        <v>1.5</v>
      </c>
      <c r="Q374" s="21">
        <v>1.8</v>
      </c>
      <c r="R374" s="21">
        <v>1.45</v>
      </c>
      <c r="S374" s="148">
        <v>2.2999999999999998</v>
      </c>
      <c r="T374" s="21">
        <v>1.7</v>
      </c>
      <c r="U374" s="21">
        <v>1.8</v>
      </c>
      <c r="V374" s="21">
        <v>1.7</v>
      </c>
      <c r="W374" s="154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</v>
      </c>
    </row>
    <row r="375" spans="1:65">
      <c r="A375" s="29"/>
      <c r="B375" s="19">
        <v>1</v>
      </c>
      <c r="C375" s="9">
        <v>2</v>
      </c>
      <c r="D375" s="11">
        <v>1.7</v>
      </c>
      <c r="E375" s="11">
        <v>1.6</v>
      </c>
      <c r="F375" s="150">
        <v>2.5099999999999998</v>
      </c>
      <c r="G375" s="11">
        <v>1.86</v>
      </c>
      <c r="H375" s="150">
        <v>2.6</v>
      </c>
      <c r="I375" s="150" t="s">
        <v>288</v>
      </c>
      <c r="J375" s="11">
        <v>1.88</v>
      </c>
      <c r="K375" s="11">
        <v>1.7</v>
      </c>
      <c r="L375" s="11">
        <v>1.8</v>
      </c>
      <c r="M375" s="150">
        <v>1.6</v>
      </c>
      <c r="N375" s="11">
        <v>1.70082197793329</v>
      </c>
      <c r="O375" s="11">
        <v>1.77</v>
      </c>
      <c r="P375" s="11">
        <v>1.6</v>
      </c>
      <c r="Q375" s="11">
        <v>1.8</v>
      </c>
      <c r="R375" s="11">
        <v>1.43</v>
      </c>
      <c r="S375" s="150">
        <v>2.1</v>
      </c>
      <c r="T375" s="11">
        <v>1.7</v>
      </c>
      <c r="U375" s="11">
        <v>1.7</v>
      </c>
      <c r="V375" s="11">
        <v>1.8</v>
      </c>
      <c r="W375" s="154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18</v>
      </c>
    </row>
    <row r="376" spans="1:65">
      <c r="A376" s="29"/>
      <c r="B376" s="19">
        <v>1</v>
      </c>
      <c r="C376" s="9">
        <v>3</v>
      </c>
      <c r="D376" s="11">
        <v>1.7</v>
      </c>
      <c r="E376" s="11">
        <v>1.6</v>
      </c>
      <c r="F376" s="150">
        <v>2.81</v>
      </c>
      <c r="G376" s="11">
        <v>1.73</v>
      </c>
      <c r="H376" s="150">
        <v>2.4</v>
      </c>
      <c r="I376" s="11">
        <v>1.65</v>
      </c>
      <c r="J376" s="11">
        <v>1.78</v>
      </c>
      <c r="K376" s="11">
        <v>1.7</v>
      </c>
      <c r="L376" s="11">
        <v>1.8</v>
      </c>
      <c r="M376" s="150">
        <v>1.6</v>
      </c>
      <c r="N376" s="11">
        <v>1.7467022834519021</v>
      </c>
      <c r="O376" s="11">
        <v>1.76</v>
      </c>
      <c r="P376" s="11">
        <v>1.6</v>
      </c>
      <c r="Q376" s="11">
        <v>1.7</v>
      </c>
      <c r="R376" s="11">
        <v>1.43</v>
      </c>
      <c r="S376" s="150">
        <v>2.1</v>
      </c>
      <c r="T376" s="11">
        <v>1.8</v>
      </c>
      <c r="U376" s="11">
        <v>1.9</v>
      </c>
      <c r="V376" s="11">
        <v>1.7</v>
      </c>
      <c r="W376" s="154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16</v>
      </c>
    </row>
    <row r="377" spans="1:65">
      <c r="A377" s="29"/>
      <c r="B377" s="19">
        <v>1</v>
      </c>
      <c r="C377" s="9">
        <v>4</v>
      </c>
      <c r="D377" s="11">
        <v>1.7</v>
      </c>
      <c r="E377" s="11">
        <v>1.6</v>
      </c>
      <c r="F377" s="150">
        <v>2.63</v>
      </c>
      <c r="G377" s="11">
        <v>1.71</v>
      </c>
      <c r="H377" s="150">
        <v>2.2000000000000002</v>
      </c>
      <c r="I377" s="11">
        <v>1.7</v>
      </c>
      <c r="J377" s="11">
        <v>1.8</v>
      </c>
      <c r="K377" s="11">
        <v>1.7</v>
      </c>
      <c r="L377" s="11">
        <v>1.8</v>
      </c>
      <c r="M377" s="150">
        <v>1</v>
      </c>
      <c r="N377" s="11">
        <v>1.64445886038093</v>
      </c>
      <c r="O377" s="11">
        <v>1.74</v>
      </c>
      <c r="P377" s="11">
        <v>1.6</v>
      </c>
      <c r="Q377" s="11">
        <v>1.7</v>
      </c>
      <c r="R377" s="11">
        <v>1.51</v>
      </c>
      <c r="S377" s="150">
        <v>2.1</v>
      </c>
      <c r="T377" s="11">
        <v>1.7</v>
      </c>
      <c r="U377" s="11">
        <v>1.8</v>
      </c>
      <c r="V377" s="11">
        <v>1.7</v>
      </c>
      <c r="W377" s="154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1.7016533722727334</v>
      </c>
    </row>
    <row r="378" spans="1:65">
      <c r="A378" s="29"/>
      <c r="B378" s="19">
        <v>1</v>
      </c>
      <c r="C378" s="9">
        <v>5</v>
      </c>
      <c r="D378" s="11">
        <v>1.6</v>
      </c>
      <c r="E378" s="11">
        <v>1.6</v>
      </c>
      <c r="F378" s="150">
        <v>2.4700000000000002</v>
      </c>
      <c r="G378" s="11">
        <v>1.87</v>
      </c>
      <c r="H378" s="150">
        <v>2.2999999999999998</v>
      </c>
      <c r="I378" s="11">
        <v>1.68</v>
      </c>
      <c r="J378" s="11">
        <v>1.65</v>
      </c>
      <c r="K378" s="11">
        <v>1.7</v>
      </c>
      <c r="L378" s="11">
        <v>1.9</v>
      </c>
      <c r="M378" s="150">
        <v>1.5</v>
      </c>
      <c r="N378" s="11">
        <v>1.7151026528348301</v>
      </c>
      <c r="O378" s="11">
        <v>1.72</v>
      </c>
      <c r="P378" s="11">
        <v>1.5</v>
      </c>
      <c r="Q378" s="11">
        <v>1.8</v>
      </c>
      <c r="R378" s="11">
        <v>1.51</v>
      </c>
      <c r="S378" s="150">
        <v>2.2000000000000002</v>
      </c>
      <c r="T378" s="11">
        <v>1.7</v>
      </c>
      <c r="U378" s="11">
        <v>1.7</v>
      </c>
      <c r="V378" s="11">
        <v>1.7</v>
      </c>
      <c r="W378" s="154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>
        <v>34</v>
      </c>
    </row>
    <row r="379" spans="1:65">
      <c r="A379" s="29"/>
      <c r="B379" s="19">
        <v>1</v>
      </c>
      <c r="C379" s="9">
        <v>6</v>
      </c>
      <c r="D379" s="11">
        <v>1.8</v>
      </c>
      <c r="E379" s="11">
        <v>1.6</v>
      </c>
      <c r="F379" s="150">
        <v>2.4</v>
      </c>
      <c r="G379" s="11">
        <v>1.82</v>
      </c>
      <c r="H379" s="150">
        <v>2.1</v>
      </c>
      <c r="I379" s="11">
        <v>1.72</v>
      </c>
      <c r="J379" s="11">
        <v>1.75</v>
      </c>
      <c r="K379" s="11">
        <v>1.7</v>
      </c>
      <c r="L379" s="11">
        <v>1.8</v>
      </c>
      <c r="M379" s="150">
        <v>1.3</v>
      </c>
      <c r="N379" s="11">
        <v>1.7346668937546801</v>
      </c>
      <c r="O379" s="11">
        <v>1.74</v>
      </c>
      <c r="P379" s="11">
        <v>1.7</v>
      </c>
      <c r="Q379" s="11">
        <v>1.8</v>
      </c>
      <c r="R379" s="11">
        <v>1.42</v>
      </c>
      <c r="S379" s="150">
        <v>2.2000000000000002</v>
      </c>
      <c r="T379" s="11">
        <v>1.7</v>
      </c>
      <c r="U379" s="11">
        <v>1.8</v>
      </c>
      <c r="V379" s="11">
        <v>1.7</v>
      </c>
      <c r="W379" s="154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20" t="s">
        <v>263</v>
      </c>
      <c r="C380" s="12"/>
      <c r="D380" s="22">
        <v>1.7000000000000002</v>
      </c>
      <c r="E380" s="22">
        <v>1.5999999999999999</v>
      </c>
      <c r="F380" s="22">
        <v>2.6616666666666671</v>
      </c>
      <c r="G380" s="22">
        <v>1.7916666666666667</v>
      </c>
      <c r="H380" s="22">
        <v>2.3166666666666669</v>
      </c>
      <c r="I380" s="22">
        <v>1.6679999999999999</v>
      </c>
      <c r="J380" s="22">
        <v>1.7866666666666668</v>
      </c>
      <c r="K380" s="22">
        <v>1.7</v>
      </c>
      <c r="L380" s="22">
        <v>1.8</v>
      </c>
      <c r="M380" s="22">
        <v>1.4500000000000002</v>
      </c>
      <c r="N380" s="22">
        <v>1.7051339174243358</v>
      </c>
      <c r="O380" s="22">
        <v>1.7483333333333333</v>
      </c>
      <c r="P380" s="22">
        <v>1.5833333333333333</v>
      </c>
      <c r="Q380" s="22">
        <v>1.7666666666666668</v>
      </c>
      <c r="R380" s="22">
        <v>1.4583333333333333</v>
      </c>
      <c r="S380" s="22">
        <v>2.1666666666666665</v>
      </c>
      <c r="T380" s="22">
        <v>1.7166666666666666</v>
      </c>
      <c r="U380" s="22">
        <v>1.7833333333333334</v>
      </c>
      <c r="V380" s="22">
        <v>1.7166666666666666</v>
      </c>
      <c r="W380" s="154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264</v>
      </c>
      <c r="C381" s="28"/>
      <c r="D381" s="11">
        <v>1.7</v>
      </c>
      <c r="E381" s="11">
        <v>1.6</v>
      </c>
      <c r="F381" s="11">
        <v>2.57</v>
      </c>
      <c r="G381" s="11">
        <v>1.79</v>
      </c>
      <c r="H381" s="11">
        <v>2.2999999999999998</v>
      </c>
      <c r="I381" s="11">
        <v>1.68</v>
      </c>
      <c r="J381" s="11">
        <v>1.79</v>
      </c>
      <c r="K381" s="11">
        <v>1.7</v>
      </c>
      <c r="L381" s="11">
        <v>1.8</v>
      </c>
      <c r="M381" s="11">
        <v>1.55</v>
      </c>
      <c r="N381" s="11">
        <v>1.70796231538406</v>
      </c>
      <c r="O381" s="11">
        <v>1.75</v>
      </c>
      <c r="P381" s="11">
        <v>1.6</v>
      </c>
      <c r="Q381" s="11">
        <v>1.8</v>
      </c>
      <c r="R381" s="11">
        <v>1.44</v>
      </c>
      <c r="S381" s="11">
        <v>2.1500000000000004</v>
      </c>
      <c r="T381" s="11">
        <v>1.7</v>
      </c>
      <c r="U381" s="11">
        <v>1.8</v>
      </c>
      <c r="V381" s="11">
        <v>1.7</v>
      </c>
      <c r="W381" s="154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265</v>
      </c>
      <c r="C382" s="28"/>
      <c r="D382" s="23">
        <v>6.3245553203367569E-2</v>
      </c>
      <c r="E382" s="23">
        <v>2.4323767777952469E-16</v>
      </c>
      <c r="F382" s="23">
        <v>0.27917139299481719</v>
      </c>
      <c r="G382" s="23">
        <v>6.7946057035465093E-2</v>
      </c>
      <c r="H382" s="23">
        <v>0.17224014243685085</v>
      </c>
      <c r="I382" s="23">
        <v>5.0695167422546261E-2</v>
      </c>
      <c r="J382" s="23">
        <v>8.2865352631040376E-2</v>
      </c>
      <c r="K382" s="23">
        <v>0</v>
      </c>
      <c r="L382" s="23">
        <v>6.3245553203367569E-2</v>
      </c>
      <c r="M382" s="23">
        <v>0.25884358211089531</v>
      </c>
      <c r="N382" s="23">
        <v>3.6491703994710301E-2</v>
      </c>
      <c r="O382" s="23">
        <v>1.8348478592697198E-2</v>
      </c>
      <c r="P382" s="23">
        <v>7.5277265270908097E-2</v>
      </c>
      <c r="Q382" s="23">
        <v>5.1639777949432274E-2</v>
      </c>
      <c r="R382" s="23">
        <v>4.1190613817551562E-2</v>
      </c>
      <c r="S382" s="23">
        <v>8.164965809277254E-2</v>
      </c>
      <c r="T382" s="23">
        <v>4.0824829046386339E-2</v>
      </c>
      <c r="U382" s="23">
        <v>7.5277265270908097E-2</v>
      </c>
      <c r="V382" s="23">
        <v>4.0824829046386339E-2</v>
      </c>
      <c r="W382" s="206"/>
      <c r="X382" s="207"/>
      <c r="Y382" s="207"/>
      <c r="Z382" s="207"/>
      <c r="AA382" s="207"/>
      <c r="AB382" s="207"/>
      <c r="AC382" s="207"/>
      <c r="AD382" s="207"/>
      <c r="AE382" s="207"/>
      <c r="AF382" s="207"/>
      <c r="AG382" s="207"/>
      <c r="AH382" s="207"/>
      <c r="AI382" s="207"/>
      <c r="AJ382" s="207"/>
      <c r="AK382" s="207"/>
      <c r="AL382" s="207"/>
      <c r="AM382" s="207"/>
      <c r="AN382" s="207"/>
      <c r="AO382" s="207"/>
      <c r="AP382" s="207"/>
      <c r="AQ382" s="207"/>
      <c r="AR382" s="207"/>
      <c r="AS382" s="207"/>
      <c r="AT382" s="207"/>
      <c r="AU382" s="207"/>
      <c r="AV382" s="207"/>
      <c r="AW382" s="207"/>
      <c r="AX382" s="207"/>
      <c r="AY382" s="207"/>
      <c r="AZ382" s="207"/>
      <c r="BA382" s="207"/>
      <c r="BB382" s="207"/>
      <c r="BC382" s="207"/>
      <c r="BD382" s="207"/>
      <c r="BE382" s="207"/>
      <c r="BF382" s="207"/>
      <c r="BG382" s="207"/>
      <c r="BH382" s="207"/>
      <c r="BI382" s="207"/>
      <c r="BJ382" s="207"/>
      <c r="BK382" s="207"/>
      <c r="BL382" s="207"/>
      <c r="BM382" s="56"/>
    </row>
    <row r="383" spans="1:65">
      <c r="A383" s="29"/>
      <c r="B383" s="3" t="s">
        <v>86</v>
      </c>
      <c r="C383" s="28"/>
      <c r="D383" s="13">
        <v>3.7203266590216215E-2</v>
      </c>
      <c r="E383" s="13">
        <v>1.5202354861220294E-16</v>
      </c>
      <c r="F383" s="13">
        <v>0.10488593349836586</v>
      </c>
      <c r="G383" s="13">
        <v>3.7923380670957262E-2</v>
      </c>
      <c r="H383" s="13">
        <v>7.4348262922381655E-2</v>
      </c>
      <c r="I383" s="13">
        <v>3.0392786224548121E-2</v>
      </c>
      <c r="J383" s="13">
        <v>4.6379861547224087E-2</v>
      </c>
      <c r="K383" s="13">
        <v>0</v>
      </c>
      <c r="L383" s="13">
        <v>3.5136418446315314E-2</v>
      </c>
      <c r="M383" s="13">
        <v>0.17851281524889329</v>
      </c>
      <c r="N383" s="13">
        <v>2.1401078016108136E-2</v>
      </c>
      <c r="O383" s="13">
        <v>1.0494839995822992E-2</v>
      </c>
      <c r="P383" s="13">
        <v>4.7543535960573535E-2</v>
      </c>
      <c r="Q383" s="13">
        <v>2.9230062990244679E-2</v>
      </c>
      <c r="R383" s="13">
        <v>2.8244992332035358E-2</v>
      </c>
      <c r="S383" s="13">
        <v>3.7684457581279633E-2</v>
      </c>
      <c r="T383" s="13">
        <v>2.3781453813428936E-2</v>
      </c>
      <c r="U383" s="13">
        <v>4.2211550619200802E-2</v>
      </c>
      <c r="V383" s="13">
        <v>2.3781453813428936E-2</v>
      </c>
      <c r="W383" s="154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29"/>
      <c r="B384" s="3" t="s">
        <v>266</v>
      </c>
      <c r="C384" s="28"/>
      <c r="D384" s="13">
        <v>-9.7162694804575622E-4</v>
      </c>
      <c r="E384" s="13">
        <v>-5.9738001833455012E-2</v>
      </c>
      <c r="F384" s="13">
        <v>0.56416501153330478</v>
      </c>
      <c r="G384" s="13">
        <v>5.2897550030245766E-2</v>
      </c>
      <c r="H384" s="13">
        <v>0.36142101817864347</v>
      </c>
      <c r="I384" s="13">
        <v>-1.9776866911376811E-2</v>
      </c>
      <c r="J384" s="13">
        <v>4.9959231285975347E-2</v>
      </c>
      <c r="K384" s="13">
        <v>-9.7162694804597827E-4</v>
      </c>
      <c r="L384" s="13">
        <v>5.7794747937363278E-2</v>
      </c>
      <c r="M384" s="13">
        <v>-0.14788756416156845</v>
      </c>
      <c r="N384" s="13">
        <v>2.0453902118466871E-3</v>
      </c>
      <c r="O384" s="13">
        <v>2.7432120913235103E-2</v>
      </c>
      <c r="P384" s="13">
        <v>-6.9532397647689814E-2</v>
      </c>
      <c r="Q384" s="13">
        <v>3.8205956308893452E-2</v>
      </c>
      <c r="R384" s="13">
        <v>-0.14299036625445116</v>
      </c>
      <c r="S384" s="13">
        <v>0.27327145585052959</v>
      </c>
      <c r="T384" s="13">
        <v>8.8227688661888237E-3</v>
      </c>
      <c r="U384" s="13">
        <v>4.8000352123128476E-2</v>
      </c>
      <c r="V384" s="13">
        <v>8.8227688661888237E-3</v>
      </c>
      <c r="W384" s="154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29"/>
      <c r="B385" s="45" t="s">
        <v>267</v>
      </c>
      <c r="C385" s="46"/>
      <c r="D385" s="44">
        <v>0.15</v>
      </c>
      <c r="E385" s="44">
        <v>1.05</v>
      </c>
      <c r="F385" s="44">
        <v>8.5</v>
      </c>
      <c r="G385" s="44">
        <v>0.67</v>
      </c>
      <c r="H385" s="44">
        <v>5.39</v>
      </c>
      <c r="I385" s="44">
        <v>2.9</v>
      </c>
      <c r="J385" s="44">
        <v>0.63</v>
      </c>
      <c r="K385" s="44">
        <v>0.15</v>
      </c>
      <c r="L385" s="44">
        <v>0.75</v>
      </c>
      <c r="M385" s="44">
        <v>2.4</v>
      </c>
      <c r="N385" s="44">
        <v>0.1</v>
      </c>
      <c r="O385" s="44">
        <v>0.28000000000000003</v>
      </c>
      <c r="P385" s="44">
        <v>1.2</v>
      </c>
      <c r="Q385" s="44">
        <v>0.45</v>
      </c>
      <c r="R385" s="44">
        <v>2.3199999999999998</v>
      </c>
      <c r="S385" s="44">
        <v>4.05</v>
      </c>
      <c r="T385" s="44">
        <v>0</v>
      </c>
      <c r="U385" s="44">
        <v>0.6</v>
      </c>
      <c r="V385" s="44">
        <v>0</v>
      </c>
      <c r="W385" s="154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BM386" s="55"/>
    </row>
    <row r="387" spans="1:65" ht="15">
      <c r="B387" s="8" t="s">
        <v>492</v>
      </c>
      <c r="BM387" s="27" t="s">
        <v>310</v>
      </c>
    </row>
    <row r="388" spans="1:65" ht="15">
      <c r="A388" s="24" t="s">
        <v>53</v>
      </c>
      <c r="B388" s="18" t="s">
        <v>110</v>
      </c>
      <c r="C388" s="15" t="s">
        <v>111</v>
      </c>
      <c r="D388" s="16" t="s">
        <v>229</v>
      </c>
      <c r="E388" s="154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 t="s">
        <v>230</v>
      </c>
      <c r="C389" s="9" t="s">
        <v>230</v>
      </c>
      <c r="D389" s="152" t="s">
        <v>254</v>
      </c>
      <c r="E389" s="15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 t="s">
        <v>3</v>
      </c>
    </row>
    <row r="390" spans="1:65">
      <c r="A390" s="29"/>
      <c r="B390" s="19"/>
      <c r="C390" s="9"/>
      <c r="D390" s="10" t="s">
        <v>285</v>
      </c>
      <c r="E390" s="15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</v>
      </c>
    </row>
    <row r="391" spans="1:65">
      <c r="A391" s="29"/>
      <c r="B391" s="19"/>
      <c r="C391" s="9"/>
      <c r="D391" s="25"/>
      <c r="E391" s="15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</v>
      </c>
    </row>
    <row r="392" spans="1:65">
      <c r="A392" s="29"/>
      <c r="B392" s="18">
        <v>1</v>
      </c>
      <c r="C392" s="14">
        <v>1</v>
      </c>
      <c r="D392" s="148" t="s">
        <v>102</v>
      </c>
      <c r="E392" s="154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</v>
      </c>
    </row>
    <row r="393" spans="1:65">
      <c r="A393" s="29"/>
      <c r="B393" s="19">
        <v>1</v>
      </c>
      <c r="C393" s="9">
        <v>2</v>
      </c>
      <c r="D393" s="150" t="s">
        <v>102</v>
      </c>
      <c r="E393" s="154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</v>
      </c>
    </row>
    <row r="394" spans="1:65">
      <c r="A394" s="29"/>
      <c r="B394" s="19">
        <v>1</v>
      </c>
      <c r="C394" s="9">
        <v>3</v>
      </c>
      <c r="D394" s="150" t="s">
        <v>102</v>
      </c>
      <c r="E394" s="15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16</v>
      </c>
    </row>
    <row r="395" spans="1:65">
      <c r="A395" s="29"/>
      <c r="B395" s="19">
        <v>1</v>
      </c>
      <c r="C395" s="9">
        <v>4</v>
      </c>
      <c r="D395" s="150" t="s">
        <v>102</v>
      </c>
      <c r="E395" s="15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102</v>
      </c>
    </row>
    <row r="396" spans="1:65">
      <c r="A396" s="29"/>
      <c r="B396" s="19">
        <v>1</v>
      </c>
      <c r="C396" s="9">
        <v>5</v>
      </c>
      <c r="D396" s="150" t="s">
        <v>102</v>
      </c>
      <c r="E396" s="15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7</v>
      </c>
    </row>
    <row r="397" spans="1:65">
      <c r="A397" s="29"/>
      <c r="B397" s="19">
        <v>1</v>
      </c>
      <c r="C397" s="9">
        <v>6</v>
      </c>
      <c r="D397" s="150" t="s">
        <v>102</v>
      </c>
      <c r="E397" s="15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20" t="s">
        <v>263</v>
      </c>
      <c r="C398" s="12"/>
      <c r="D398" s="22" t="s">
        <v>672</v>
      </c>
      <c r="E398" s="15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264</v>
      </c>
      <c r="C399" s="28"/>
      <c r="D399" s="11" t="s">
        <v>672</v>
      </c>
      <c r="E399" s="15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265</v>
      </c>
      <c r="C400" s="28"/>
      <c r="D400" s="23" t="s">
        <v>672</v>
      </c>
      <c r="E400" s="15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3" t="s">
        <v>86</v>
      </c>
      <c r="C401" s="28"/>
      <c r="D401" s="13" t="s">
        <v>672</v>
      </c>
      <c r="E401" s="15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29"/>
      <c r="B402" s="3" t="s">
        <v>266</v>
      </c>
      <c r="C402" s="28"/>
      <c r="D402" s="13" t="s">
        <v>672</v>
      </c>
      <c r="E402" s="15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29"/>
      <c r="B403" s="45" t="s">
        <v>267</v>
      </c>
      <c r="C403" s="46"/>
      <c r="D403" s="44" t="s">
        <v>268</v>
      </c>
      <c r="E403" s="15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0"/>
      <c r="C404" s="20"/>
      <c r="D404" s="20"/>
      <c r="BM404" s="55"/>
    </row>
    <row r="405" spans="1:65" ht="15">
      <c r="B405" s="8" t="s">
        <v>493</v>
      </c>
      <c r="BM405" s="27" t="s">
        <v>66</v>
      </c>
    </row>
    <row r="406" spans="1:65" ht="15">
      <c r="A406" s="24" t="s">
        <v>11</v>
      </c>
      <c r="B406" s="18" t="s">
        <v>110</v>
      </c>
      <c r="C406" s="15" t="s">
        <v>111</v>
      </c>
      <c r="D406" s="16" t="s">
        <v>229</v>
      </c>
      <c r="E406" s="17" t="s">
        <v>229</v>
      </c>
      <c r="F406" s="17" t="s">
        <v>229</v>
      </c>
      <c r="G406" s="17" t="s">
        <v>229</v>
      </c>
      <c r="H406" s="17" t="s">
        <v>229</v>
      </c>
      <c r="I406" s="17" t="s">
        <v>229</v>
      </c>
      <c r="J406" s="17" t="s">
        <v>229</v>
      </c>
      <c r="K406" s="17" t="s">
        <v>229</v>
      </c>
      <c r="L406" s="17" t="s">
        <v>229</v>
      </c>
      <c r="M406" s="17" t="s">
        <v>229</v>
      </c>
      <c r="N406" s="154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 t="s">
        <v>230</v>
      </c>
      <c r="C407" s="9" t="s">
        <v>230</v>
      </c>
      <c r="D407" s="152" t="s">
        <v>233</v>
      </c>
      <c r="E407" s="153" t="s">
        <v>236</v>
      </c>
      <c r="F407" s="153" t="s">
        <v>239</v>
      </c>
      <c r="G407" s="153" t="s">
        <v>241</v>
      </c>
      <c r="H407" s="153" t="s">
        <v>245</v>
      </c>
      <c r="I407" s="153" t="s">
        <v>246</v>
      </c>
      <c r="J407" s="153" t="s">
        <v>247</v>
      </c>
      <c r="K407" s="153" t="s">
        <v>248</v>
      </c>
      <c r="L407" s="153" t="s">
        <v>251</v>
      </c>
      <c r="M407" s="153" t="s">
        <v>254</v>
      </c>
      <c r="N407" s="154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 t="s">
        <v>3</v>
      </c>
    </row>
    <row r="408" spans="1:65">
      <c r="A408" s="29"/>
      <c r="B408" s="19"/>
      <c r="C408" s="9"/>
      <c r="D408" s="10" t="s">
        <v>286</v>
      </c>
      <c r="E408" s="11" t="s">
        <v>286</v>
      </c>
      <c r="F408" s="11" t="s">
        <v>286</v>
      </c>
      <c r="G408" s="11" t="s">
        <v>286</v>
      </c>
      <c r="H408" s="11" t="s">
        <v>285</v>
      </c>
      <c r="I408" s="11" t="s">
        <v>286</v>
      </c>
      <c r="J408" s="11" t="s">
        <v>286</v>
      </c>
      <c r="K408" s="11" t="s">
        <v>286</v>
      </c>
      <c r="L408" s="11" t="s">
        <v>285</v>
      </c>
      <c r="M408" s="11" t="s">
        <v>286</v>
      </c>
      <c r="N408" s="154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2</v>
      </c>
    </row>
    <row r="409" spans="1:65">
      <c r="A409" s="29"/>
      <c r="B409" s="19"/>
      <c r="C409" s="9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154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</v>
      </c>
    </row>
    <row r="410" spans="1:65">
      <c r="A410" s="29"/>
      <c r="B410" s="18">
        <v>1</v>
      </c>
      <c r="C410" s="14">
        <v>1</v>
      </c>
      <c r="D410" s="21">
        <v>0.84</v>
      </c>
      <c r="E410" s="21">
        <v>0.88</v>
      </c>
      <c r="F410" s="21">
        <v>0.88</v>
      </c>
      <c r="G410" s="21">
        <v>0.91</v>
      </c>
      <c r="H410" s="148">
        <v>0.8</v>
      </c>
      <c r="I410" s="21">
        <v>0.82165834312257047</v>
      </c>
      <c r="J410" s="21">
        <v>0.83</v>
      </c>
      <c r="K410" s="148">
        <v>0.7</v>
      </c>
      <c r="L410" s="148">
        <v>0.7</v>
      </c>
      <c r="M410" s="148">
        <v>0.91</v>
      </c>
      <c r="N410" s="154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</v>
      </c>
    </row>
    <row r="411" spans="1:65">
      <c r="A411" s="29"/>
      <c r="B411" s="19">
        <v>1</v>
      </c>
      <c r="C411" s="9">
        <v>2</v>
      </c>
      <c r="D411" s="11">
        <v>0.84</v>
      </c>
      <c r="E411" s="11">
        <v>0.85</v>
      </c>
      <c r="F411" s="150" t="s">
        <v>105</v>
      </c>
      <c r="G411" s="11">
        <v>0.89</v>
      </c>
      <c r="H411" s="150">
        <v>0.9</v>
      </c>
      <c r="I411" s="11">
        <v>0.805626771727048</v>
      </c>
      <c r="J411" s="11">
        <v>0.84</v>
      </c>
      <c r="K411" s="150">
        <v>0.6</v>
      </c>
      <c r="L411" s="150">
        <v>0.7</v>
      </c>
      <c r="M411" s="150">
        <v>0.94</v>
      </c>
      <c r="N411" s="154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19</v>
      </c>
    </row>
    <row r="412" spans="1:65">
      <c r="A412" s="29"/>
      <c r="B412" s="19">
        <v>1</v>
      </c>
      <c r="C412" s="9">
        <v>3</v>
      </c>
      <c r="D412" s="11">
        <v>0.84</v>
      </c>
      <c r="E412" s="11">
        <v>0.85</v>
      </c>
      <c r="F412" s="11">
        <v>0.88</v>
      </c>
      <c r="G412" s="11">
        <v>0.9</v>
      </c>
      <c r="H412" s="150">
        <v>0.8</v>
      </c>
      <c r="I412" s="11">
        <v>0.80030656026538038</v>
      </c>
      <c r="J412" s="11">
        <v>0.85</v>
      </c>
      <c r="K412" s="150">
        <v>0.6</v>
      </c>
      <c r="L412" s="150">
        <v>0.8</v>
      </c>
      <c r="M412" s="150">
        <v>0.96</v>
      </c>
      <c r="N412" s="154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16</v>
      </c>
    </row>
    <row r="413" spans="1:65">
      <c r="A413" s="29"/>
      <c r="B413" s="19">
        <v>1</v>
      </c>
      <c r="C413" s="9">
        <v>4</v>
      </c>
      <c r="D413" s="11">
        <v>0.86</v>
      </c>
      <c r="E413" s="11">
        <v>0.86</v>
      </c>
      <c r="F413" s="11">
        <v>0.88</v>
      </c>
      <c r="G413" s="11">
        <v>0.89</v>
      </c>
      <c r="H413" s="150">
        <v>0.9</v>
      </c>
      <c r="I413" s="11">
        <v>0.74589212549021633</v>
      </c>
      <c r="J413" s="11">
        <v>0.85</v>
      </c>
      <c r="K413" s="150">
        <v>0.6</v>
      </c>
      <c r="L413" s="150">
        <v>0.8</v>
      </c>
      <c r="M413" s="150">
        <v>0.95</v>
      </c>
      <c r="N413" s="154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0.85428272046779774</v>
      </c>
    </row>
    <row r="414" spans="1:65">
      <c r="A414" s="29"/>
      <c r="B414" s="19">
        <v>1</v>
      </c>
      <c r="C414" s="9">
        <v>5</v>
      </c>
      <c r="D414" s="11">
        <v>0.88</v>
      </c>
      <c r="E414" s="11">
        <v>0.84</v>
      </c>
      <c r="F414" s="11">
        <v>0.87</v>
      </c>
      <c r="G414" s="11">
        <v>0.92</v>
      </c>
      <c r="H414" s="150">
        <v>0.8</v>
      </c>
      <c r="I414" s="11">
        <v>0.77099291711539231</v>
      </c>
      <c r="J414" s="11">
        <v>0.84</v>
      </c>
      <c r="K414" s="150">
        <v>0.6</v>
      </c>
      <c r="L414" s="150">
        <v>0.8</v>
      </c>
      <c r="M414" s="150">
        <v>0.9900000000000001</v>
      </c>
      <c r="N414" s="154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>
        <v>35</v>
      </c>
    </row>
    <row r="415" spans="1:65">
      <c r="A415" s="29"/>
      <c r="B415" s="19">
        <v>1</v>
      </c>
      <c r="C415" s="9">
        <v>6</v>
      </c>
      <c r="D415" s="11">
        <v>0.86</v>
      </c>
      <c r="E415" s="11">
        <v>0.88</v>
      </c>
      <c r="F415" s="11">
        <v>0.86</v>
      </c>
      <c r="G415" s="11">
        <v>0.91</v>
      </c>
      <c r="H415" s="150">
        <v>0.8</v>
      </c>
      <c r="I415" s="11">
        <v>0.81570121912010973</v>
      </c>
      <c r="J415" s="11">
        <v>0.84</v>
      </c>
      <c r="K415" s="150">
        <v>0.6</v>
      </c>
      <c r="L415" s="150">
        <v>0.7</v>
      </c>
      <c r="M415" s="150">
        <v>0.93</v>
      </c>
      <c r="N415" s="154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20" t="s">
        <v>263</v>
      </c>
      <c r="C416" s="12"/>
      <c r="D416" s="22">
        <v>0.85333333333333339</v>
      </c>
      <c r="E416" s="22">
        <v>0.86</v>
      </c>
      <c r="F416" s="22">
        <v>0.874</v>
      </c>
      <c r="G416" s="22">
        <v>0.90333333333333343</v>
      </c>
      <c r="H416" s="22">
        <v>0.83333333333333337</v>
      </c>
      <c r="I416" s="22">
        <v>0.79336298947345274</v>
      </c>
      <c r="J416" s="22">
        <v>0.84166666666666667</v>
      </c>
      <c r="K416" s="22">
        <v>0.6166666666666667</v>
      </c>
      <c r="L416" s="22">
        <v>0.75</v>
      </c>
      <c r="M416" s="22">
        <v>0.94666666666666666</v>
      </c>
      <c r="N416" s="154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264</v>
      </c>
      <c r="C417" s="28"/>
      <c r="D417" s="11">
        <v>0.85</v>
      </c>
      <c r="E417" s="11">
        <v>0.85499999999999998</v>
      </c>
      <c r="F417" s="11">
        <v>0.88</v>
      </c>
      <c r="G417" s="11">
        <v>0.90500000000000003</v>
      </c>
      <c r="H417" s="11">
        <v>0.8</v>
      </c>
      <c r="I417" s="11">
        <v>0.80296666599621425</v>
      </c>
      <c r="J417" s="11">
        <v>0.84</v>
      </c>
      <c r="K417" s="11">
        <v>0.6</v>
      </c>
      <c r="L417" s="11">
        <v>0.75</v>
      </c>
      <c r="M417" s="11">
        <v>0.94499999999999995</v>
      </c>
      <c r="N417" s="154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265</v>
      </c>
      <c r="C418" s="28"/>
      <c r="D418" s="23">
        <v>1.6329931618554533E-2</v>
      </c>
      <c r="E418" s="23">
        <v>1.6733200530681523E-2</v>
      </c>
      <c r="F418" s="23">
        <v>8.9442719099991665E-3</v>
      </c>
      <c r="G418" s="23">
        <v>1.2110601416389977E-2</v>
      </c>
      <c r="H418" s="23">
        <v>5.1639777949432218E-2</v>
      </c>
      <c r="I418" s="23">
        <v>2.9162099159701534E-2</v>
      </c>
      <c r="J418" s="23">
        <v>7.5277265270908174E-3</v>
      </c>
      <c r="K418" s="23">
        <v>4.0824829046386291E-2</v>
      </c>
      <c r="L418" s="23">
        <v>5.4772255750516662E-2</v>
      </c>
      <c r="M418" s="23">
        <v>2.7325202042558942E-2</v>
      </c>
      <c r="N418" s="206"/>
      <c r="O418" s="207"/>
      <c r="P418" s="207"/>
      <c r="Q418" s="207"/>
      <c r="R418" s="207"/>
      <c r="S418" s="207"/>
      <c r="T418" s="207"/>
      <c r="U418" s="207"/>
      <c r="V418" s="207"/>
      <c r="W418" s="207"/>
      <c r="X418" s="207"/>
      <c r="Y418" s="207"/>
      <c r="Z418" s="207"/>
      <c r="AA418" s="207"/>
      <c r="AB418" s="207"/>
      <c r="AC418" s="207"/>
      <c r="AD418" s="207"/>
      <c r="AE418" s="207"/>
      <c r="AF418" s="207"/>
      <c r="AG418" s="207"/>
      <c r="AH418" s="207"/>
      <c r="AI418" s="207"/>
      <c r="AJ418" s="207"/>
      <c r="AK418" s="207"/>
      <c r="AL418" s="207"/>
      <c r="AM418" s="207"/>
      <c r="AN418" s="207"/>
      <c r="AO418" s="207"/>
      <c r="AP418" s="207"/>
      <c r="AQ418" s="207"/>
      <c r="AR418" s="207"/>
      <c r="AS418" s="207"/>
      <c r="AT418" s="207"/>
      <c r="AU418" s="207"/>
      <c r="AV418" s="207"/>
      <c r="AW418" s="207"/>
      <c r="AX418" s="207"/>
      <c r="AY418" s="207"/>
      <c r="AZ418" s="207"/>
      <c r="BA418" s="207"/>
      <c r="BB418" s="207"/>
      <c r="BC418" s="207"/>
      <c r="BD418" s="207"/>
      <c r="BE418" s="207"/>
      <c r="BF418" s="207"/>
      <c r="BG418" s="207"/>
      <c r="BH418" s="207"/>
      <c r="BI418" s="207"/>
      <c r="BJ418" s="207"/>
      <c r="BK418" s="207"/>
      <c r="BL418" s="207"/>
      <c r="BM418" s="56"/>
    </row>
    <row r="419" spans="1:65">
      <c r="A419" s="29"/>
      <c r="B419" s="3" t="s">
        <v>86</v>
      </c>
      <c r="C419" s="28"/>
      <c r="D419" s="13">
        <v>1.9136638615493591E-2</v>
      </c>
      <c r="E419" s="13">
        <v>1.9457209919397121E-2</v>
      </c>
      <c r="F419" s="13">
        <v>1.0233720720822844E-2</v>
      </c>
      <c r="G419" s="13">
        <v>1.3406569833642039E-2</v>
      </c>
      <c r="H419" s="13">
        <v>6.1967733539318656E-2</v>
      </c>
      <c r="I419" s="13">
        <v>3.6757574460406998E-2</v>
      </c>
      <c r="J419" s="13">
        <v>8.9438334975336445E-3</v>
      </c>
      <c r="K419" s="13">
        <v>6.6202425480626409E-2</v>
      </c>
      <c r="L419" s="13">
        <v>7.3029674334022215E-2</v>
      </c>
      <c r="M419" s="13">
        <v>2.8864650044956631E-2</v>
      </c>
      <c r="N419" s="154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3" t="s">
        <v>266</v>
      </c>
      <c r="C420" s="28"/>
      <c r="D420" s="13">
        <v>-1.1113266272604339E-3</v>
      </c>
      <c r="E420" s="13">
        <v>6.6924911334640402E-3</v>
      </c>
      <c r="F420" s="13">
        <v>2.3080508430985525E-2</v>
      </c>
      <c r="G420" s="13">
        <v>5.7417306578173566E-2</v>
      </c>
      <c r="H420" s="13">
        <v>-2.4522779909434078E-2</v>
      </c>
      <c r="I420" s="13">
        <v>-7.1310971806834544E-2</v>
      </c>
      <c r="J420" s="13">
        <v>-1.4768007708528375E-2</v>
      </c>
      <c r="K420" s="13">
        <v>-0.27814685713298115</v>
      </c>
      <c r="L420" s="13">
        <v>-0.12207050191849067</v>
      </c>
      <c r="M420" s="13">
        <v>0.10814212202288287</v>
      </c>
      <c r="N420" s="154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29"/>
      <c r="B421" s="45" t="s">
        <v>267</v>
      </c>
      <c r="C421" s="46"/>
      <c r="D421" s="44">
        <v>0</v>
      </c>
      <c r="E421" s="44">
        <v>0.09</v>
      </c>
      <c r="F421" s="44">
        <v>1.67</v>
      </c>
      <c r="G421" s="44">
        <v>0.67</v>
      </c>
      <c r="H421" s="44" t="s">
        <v>268</v>
      </c>
      <c r="I421" s="44">
        <v>0.81</v>
      </c>
      <c r="J421" s="44">
        <v>0.16</v>
      </c>
      <c r="K421" s="44" t="s">
        <v>268</v>
      </c>
      <c r="L421" s="44" t="s">
        <v>268</v>
      </c>
      <c r="M421" s="44">
        <v>1.26</v>
      </c>
      <c r="N421" s="154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B422" s="30" t="s">
        <v>300</v>
      </c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BM422" s="55"/>
    </row>
    <row r="423" spans="1:65">
      <c r="BM423" s="55"/>
    </row>
    <row r="424" spans="1:65" ht="15">
      <c r="B424" s="8" t="s">
        <v>494</v>
      </c>
      <c r="BM424" s="27" t="s">
        <v>66</v>
      </c>
    </row>
    <row r="425" spans="1:65" ht="15">
      <c r="A425" s="24" t="s">
        <v>14</v>
      </c>
      <c r="B425" s="18" t="s">
        <v>110</v>
      </c>
      <c r="C425" s="15" t="s">
        <v>111</v>
      </c>
      <c r="D425" s="16" t="s">
        <v>229</v>
      </c>
      <c r="E425" s="17" t="s">
        <v>229</v>
      </c>
      <c r="F425" s="17" t="s">
        <v>229</v>
      </c>
      <c r="G425" s="17" t="s">
        <v>229</v>
      </c>
      <c r="H425" s="17" t="s">
        <v>229</v>
      </c>
      <c r="I425" s="17" t="s">
        <v>229</v>
      </c>
      <c r="J425" s="17" t="s">
        <v>229</v>
      </c>
      <c r="K425" s="17" t="s">
        <v>229</v>
      </c>
      <c r="L425" s="17" t="s">
        <v>229</v>
      </c>
      <c r="M425" s="17" t="s">
        <v>229</v>
      </c>
      <c r="N425" s="17" t="s">
        <v>229</v>
      </c>
      <c r="O425" s="17" t="s">
        <v>229</v>
      </c>
      <c r="P425" s="17" t="s">
        <v>229</v>
      </c>
      <c r="Q425" s="17" t="s">
        <v>229</v>
      </c>
      <c r="R425" s="17" t="s">
        <v>229</v>
      </c>
      <c r="S425" s="17" t="s">
        <v>229</v>
      </c>
      <c r="T425" s="17" t="s">
        <v>229</v>
      </c>
      <c r="U425" s="17" t="s">
        <v>229</v>
      </c>
      <c r="V425" s="17" t="s">
        <v>229</v>
      </c>
      <c r="W425" s="17" t="s">
        <v>229</v>
      </c>
      <c r="X425" s="154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 t="s">
        <v>230</v>
      </c>
      <c r="C426" s="9" t="s">
        <v>230</v>
      </c>
      <c r="D426" s="152" t="s">
        <v>232</v>
      </c>
      <c r="E426" s="153" t="s">
        <v>233</v>
      </c>
      <c r="F426" s="153" t="s">
        <v>234</v>
      </c>
      <c r="G426" s="153" t="s">
        <v>235</v>
      </c>
      <c r="H426" s="153" t="s">
        <v>236</v>
      </c>
      <c r="I426" s="153" t="s">
        <v>238</v>
      </c>
      <c r="J426" s="153" t="s">
        <v>239</v>
      </c>
      <c r="K426" s="153" t="s">
        <v>241</v>
      </c>
      <c r="L426" s="153" t="s">
        <v>242</v>
      </c>
      <c r="M426" s="153" t="s">
        <v>244</v>
      </c>
      <c r="N426" s="153" t="s">
        <v>245</v>
      </c>
      <c r="O426" s="153" t="s">
        <v>247</v>
      </c>
      <c r="P426" s="153" t="s">
        <v>249</v>
      </c>
      <c r="Q426" s="153" t="s">
        <v>250</v>
      </c>
      <c r="R426" s="153" t="s">
        <v>251</v>
      </c>
      <c r="S426" s="153" t="s">
        <v>253</v>
      </c>
      <c r="T426" s="153" t="s">
        <v>254</v>
      </c>
      <c r="U426" s="153" t="s">
        <v>255</v>
      </c>
      <c r="V426" s="153" t="s">
        <v>256</v>
      </c>
      <c r="W426" s="153" t="s">
        <v>257</v>
      </c>
      <c r="X426" s="154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s">
        <v>3</v>
      </c>
    </row>
    <row r="427" spans="1:65">
      <c r="A427" s="29"/>
      <c r="B427" s="19"/>
      <c r="C427" s="9"/>
      <c r="D427" s="10" t="s">
        <v>285</v>
      </c>
      <c r="E427" s="11" t="s">
        <v>286</v>
      </c>
      <c r="F427" s="11" t="s">
        <v>114</v>
      </c>
      <c r="G427" s="11" t="s">
        <v>285</v>
      </c>
      <c r="H427" s="11" t="s">
        <v>286</v>
      </c>
      <c r="I427" s="11" t="s">
        <v>285</v>
      </c>
      <c r="J427" s="11" t="s">
        <v>286</v>
      </c>
      <c r="K427" s="11" t="s">
        <v>286</v>
      </c>
      <c r="L427" s="11" t="s">
        <v>114</v>
      </c>
      <c r="M427" s="11" t="s">
        <v>286</v>
      </c>
      <c r="N427" s="11" t="s">
        <v>285</v>
      </c>
      <c r="O427" s="11" t="s">
        <v>286</v>
      </c>
      <c r="P427" s="11" t="s">
        <v>285</v>
      </c>
      <c r="Q427" s="11" t="s">
        <v>286</v>
      </c>
      <c r="R427" s="11" t="s">
        <v>285</v>
      </c>
      <c r="S427" s="11" t="s">
        <v>114</v>
      </c>
      <c r="T427" s="11" t="s">
        <v>286</v>
      </c>
      <c r="U427" s="11" t="s">
        <v>285</v>
      </c>
      <c r="V427" s="11" t="s">
        <v>285</v>
      </c>
      <c r="W427" s="11" t="s">
        <v>285</v>
      </c>
      <c r="X427" s="154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3</v>
      </c>
    </row>
    <row r="428" spans="1:65">
      <c r="A428" s="29"/>
      <c r="B428" s="19"/>
      <c r="C428" s="9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154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3</v>
      </c>
    </row>
    <row r="429" spans="1:65">
      <c r="A429" s="29"/>
      <c r="B429" s="18">
        <v>1</v>
      </c>
      <c r="C429" s="14">
        <v>1</v>
      </c>
      <c r="D429" s="203">
        <v>7.2999999999999995E-2</v>
      </c>
      <c r="E429" s="205">
        <v>0.1</v>
      </c>
      <c r="F429" s="205" t="s">
        <v>102</v>
      </c>
      <c r="G429" s="203">
        <v>0.08</v>
      </c>
      <c r="H429" s="203">
        <v>0.08</v>
      </c>
      <c r="I429" s="205">
        <v>0.1</v>
      </c>
      <c r="J429" s="203">
        <v>0.08</v>
      </c>
      <c r="K429" s="204">
        <v>0.10100000000000001</v>
      </c>
      <c r="L429" s="203">
        <v>0.08</v>
      </c>
      <c r="M429" s="203">
        <v>7.0000000000000007E-2</v>
      </c>
      <c r="N429" s="205" t="s">
        <v>104</v>
      </c>
      <c r="O429" s="203">
        <v>0.08</v>
      </c>
      <c r="P429" s="203">
        <v>6.6000000000000003E-2</v>
      </c>
      <c r="Q429" s="203">
        <v>7.0000000000000007E-2</v>
      </c>
      <c r="R429" s="203">
        <v>0.09</v>
      </c>
      <c r="S429" s="205">
        <v>22</v>
      </c>
      <c r="T429" s="203">
        <v>7.1999999999999995E-2</v>
      </c>
      <c r="U429" s="203">
        <v>7.3999999999999996E-2</v>
      </c>
      <c r="V429" s="203">
        <v>7.5999999999999998E-2</v>
      </c>
      <c r="W429" s="203">
        <v>7.2999999999999995E-2</v>
      </c>
      <c r="X429" s="206"/>
      <c r="Y429" s="207"/>
      <c r="Z429" s="207"/>
      <c r="AA429" s="207"/>
      <c r="AB429" s="207"/>
      <c r="AC429" s="207"/>
      <c r="AD429" s="207"/>
      <c r="AE429" s="207"/>
      <c r="AF429" s="207"/>
      <c r="AG429" s="207"/>
      <c r="AH429" s="207"/>
      <c r="AI429" s="207"/>
      <c r="AJ429" s="207"/>
      <c r="AK429" s="207"/>
      <c r="AL429" s="207"/>
      <c r="AM429" s="207"/>
      <c r="AN429" s="207"/>
      <c r="AO429" s="207"/>
      <c r="AP429" s="207"/>
      <c r="AQ429" s="207"/>
      <c r="AR429" s="207"/>
      <c r="AS429" s="207"/>
      <c r="AT429" s="207"/>
      <c r="AU429" s="207"/>
      <c r="AV429" s="207"/>
      <c r="AW429" s="207"/>
      <c r="AX429" s="207"/>
      <c r="AY429" s="207"/>
      <c r="AZ429" s="207"/>
      <c r="BA429" s="207"/>
      <c r="BB429" s="207"/>
      <c r="BC429" s="207"/>
      <c r="BD429" s="207"/>
      <c r="BE429" s="207"/>
      <c r="BF429" s="207"/>
      <c r="BG429" s="207"/>
      <c r="BH429" s="207"/>
      <c r="BI429" s="207"/>
      <c r="BJ429" s="207"/>
      <c r="BK429" s="207"/>
      <c r="BL429" s="207"/>
      <c r="BM429" s="208">
        <v>1</v>
      </c>
    </row>
    <row r="430" spans="1:65">
      <c r="A430" s="29"/>
      <c r="B430" s="19">
        <v>1</v>
      </c>
      <c r="C430" s="9">
        <v>2</v>
      </c>
      <c r="D430" s="23">
        <v>7.2999999999999995E-2</v>
      </c>
      <c r="E430" s="211">
        <v>0.1</v>
      </c>
      <c r="F430" s="211" t="s">
        <v>102</v>
      </c>
      <c r="G430" s="23">
        <v>7.0000000000000007E-2</v>
      </c>
      <c r="H430" s="23">
        <v>0.08</v>
      </c>
      <c r="I430" s="211">
        <v>0.1</v>
      </c>
      <c r="J430" s="211" t="s">
        <v>105</v>
      </c>
      <c r="K430" s="23">
        <v>7.2999999999999995E-2</v>
      </c>
      <c r="L430" s="23">
        <v>0.08</v>
      </c>
      <c r="M430" s="23">
        <v>7.0000000000000007E-2</v>
      </c>
      <c r="N430" s="211" t="s">
        <v>104</v>
      </c>
      <c r="O430" s="23">
        <v>0.08</v>
      </c>
      <c r="P430" s="23">
        <v>6.6000000000000003E-2</v>
      </c>
      <c r="Q430" s="23">
        <v>0.06</v>
      </c>
      <c r="R430" s="23">
        <v>7.0000000000000007E-2</v>
      </c>
      <c r="S430" s="211">
        <v>19</v>
      </c>
      <c r="T430" s="23">
        <v>0.09</v>
      </c>
      <c r="U430" s="23">
        <v>7.0000000000000007E-2</v>
      </c>
      <c r="V430" s="23">
        <v>7.3999999999999996E-2</v>
      </c>
      <c r="W430" s="23">
        <v>7.1999999999999995E-2</v>
      </c>
      <c r="X430" s="206"/>
      <c r="Y430" s="207"/>
      <c r="Z430" s="207"/>
      <c r="AA430" s="207"/>
      <c r="AB430" s="207"/>
      <c r="AC430" s="207"/>
      <c r="AD430" s="207"/>
      <c r="AE430" s="207"/>
      <c r="AF430" s="207"/>
      <c r="AG430" s="207"/>
      <c r="AH430" s="207"/>
      <c r="AI430" s="207"/>
      <c r="AJ430" s="207"/>
      <c r="AK430" s="207"/>
      <c r="AL430" s="207"/>
      <c r="AM430" s="207"/>
      <c r="AN430" s="207"/>
      <c r="AO430" s="207"/>
      <c r="AP430" s="207"/>
      <c r="AQ430" s="207"/>
      <c r="AR430" s="207"/>
      <c r="AS430" s="207"/>
      <c r="AT430" s="207"/>
      <c r="AU430" s="207"/>
      <c r="AV430" s="207"/>
      <c r="AW430" s="207"/>
      <c r="AX430" s="207"/>
      <c r="AY430" s="207"/>
      <c r="AZ430" s="207"/>
      <c r="BA430" s="207"/>
      <c r="BB430" s="207"/>
      <c r="BC430" s="207"/>
      <c r="BD430" s="207"/>
      <c r="BE430" s="207"/>
      <c r="BF430" s="207"/>
      <c r="BG430" s="207"/>
      <c r="BH430" s="207"/>
      <c r="BI430" s="207"/>
      <c r="BJ430" s="207"/>
      <c r="BK430" s="207"/>
      <c r="BL430" s="207"/>
      <c r="BM430" s="208">
        <v>20</v>
      </c>
    </row>
    <row r="431" spans="1:65">
      <c r="A431" s="29"/>
      <c r="B431" s="19">
        <v>1</v>
      </c>
      <c r="C431" s="9">
        <v>3</v>
      </c>
      <c r="D431" s="23">
        <v>8.1000000000000003E-2</v>
      </c>
      <c r="E431" s="211">
        <v>0.1</v>
      </c>
      <c r="F431" s="211" t="s">
        <v>102</v>
      </c>
      <c r="G431" s="23">
        <v>0.08</v>
      </c>
      <c r="H431" s="23">
        <v>0.08</v>
      </c>
      <c r="I431" s="211">
        <v>0.1</v>
      </c>
      <c r="J431" s="23">
        <v>0.09</v>
      </c>
      <c r="K431" s="23">
        <v>8.7999999999999995E-2</v>
      </c>
      <c r="L431" s="23">
        <v>0.08</v>
      </c>
      <c r="M431" s="23">
        <v>7.0000000000000007E-2</v>
      </c>
      <c r="N431" s="211" t="s">
        <v>104</v>
      </c>
      <c r="O431" s="23">
        <v>0.08</v>
      </c>
      <c r="P431" s="23">
        <v>6.8000000000000005E-2</v>
      </c>
      <c r="Q431" s="23">
        <v>7.0000000000000007E-2</v>
      </c>
      <c r="R431" s="23">
        <v>0.08</v>
      </c>
      <c r="S431" s="211">
        <v>17</v>
      </c>
      <c r="T431" s="23">
        <v>0.08</v>
      </c>
      <c r="U431" s="23">
        <v>8.2000000000000003E-2</v>
      </c>
      <c r="V431" s="23">
        <v>8.2000000000000003E-2</v>
      </c>
      <c r="W431" s="23">
        <v>7.0000000000000007E-2</v>
      </c>
      <c r="X431" s="206"/>
      <c r="Y431" s="207"/>
      <c r="Z431" s="207"/>
      <c r="AA431" s="207"/>
      <c r="AB431" s="207"/>
      <c r="AC431" s="207"/>
      <c r="AD431" s="207"/>
      <c r="AE431" s="207"/>
      <c r="AF431" s="207"/>
      <c r="AG431" s="207"/>
      <c r="AH431" s="207"/>
      <c r="AI431" s="207"/>
      <c r="AJ431" s="207"/>
      <c r="AK431" s="207"/>
      <c r="AL431" s="207"/>
      <c r="AM431" s="207"/>
      <c r="AN431" s="207"/>
      <c r="AO431" s="207"/>
      <c r="AP431" s="207"/>
      <c r="AQ431" s="207"/>
      <c r="AR431" s="207"/>
      <c r="AS431" s="207"/>
      <c r="AT431" s="207"/>
      <c r="AU431" s="207"/>
      <c r="AV431" s="207"/>
      <c r="AW431" s="207"/>
      <c r="AX431" s="207"/>
      <c r="AY431" s="207"/>
      <c r="AZ431" s="207"/>
      <c r="BA431" s="207"/>
      <c r="BB431" s="207"/>
      <c r="BC431" s="207"/>
      <c r="BD431" s="207"/>
      <c r="BE431" s="207"/>
      <c r="BF431" s="207"/>
      <c r="BG431" s="207"/>
      <c r="BH431" s="207"/>
      <c r="BI431" s="207"/>
      <c r="BJ431" s="207"/>
      <c r="BK431" s="207"/>
      <c r="BL431" s="207"/>
      <c r="BM431" s="208">
        <v>16</v>
      </c>
    </row>
    <row r="432" spans="1:65">
      <c r="A432" s="29"/>
      <c r="B432" s="19">
        <v>1</v>
      </c>
      <c r="C432" s="9">
        <v>4</v>
      </c>
      <c r="D432" s="23">
        <v>7.6999999999999999E-2</v>
      </c>
      <c r="E432" s="211">
        <v>0.08</v>
      </c>
      <c r="F432" s="211" t="s">
        <v>102</v>
      </c>
      <c r="G432" s="23">
        <v>7.0000000000000007E-2</v>
      </c>
      <c r="H432" s="23">
        <v>0.08</v>
      </c>
      <c r="I432" s="211">
        <v>0.08</v>
      </c>
      <c r="J432" s="23">
        <v>0.08</v>
      </c>
      <c r="K432" s="23">
        <v>9.2999999999999999E-2</v>
      </c>
      <c r="L432" s="23">
        <v>0.08</v>
      </c>
      <c r="M432" s="23">
        <v>0.08</v>
      </c>
      <c r="N432" s="211" t="s">
        <v>104</v>
      </c>
      <c r="O432" s="23">
        <v>0.08</v>
      </c>
      <c r="P432" s="23">
        <v>6.4000000000000001E-2</v>
      </c>
      <c r="Q432" s="23">
        <v>0.08</v>
      </c>
      <c r="R432" s="23">
        <v>0.08</v>
      </c>
      <c r="S432" s="211">
        <v>14</v>
      </c>
      <c r="T432" s="23">
        <v>8.3000000000000004E-2</v>
      </c>
      <c r="U432" s="23">
        <v>6.6000000000000003E-2</v>
      </c>
      <c r="V432" s="23">
        <v>7.6999999999999999E-2</v>
      </c>
      <c r="W432" s="23">
        <v>7.0000000000000007E-2</v>
      </c>
      <c r="X432" s="206"/>
      <c r="Y432" s="207"/>
      <c r="Z432" s="207"/>
      <c r="AA432" s="207"/>
      <c r="AB432" s="207"/>
      <c r="AC432" s="207"/>
      <c r="AD432" s="207"/>
      <c r="AE432" s="207"/>
      <c r="AF432" s="207"/>
      <c r="AG432" s="207"/>
      <c r="AH432" s="207"/>
      <c r="AI432" s="207"/>
      <c r="AJ432" s="207"/>
      <c r="AK432" s="207"/>
      <c r="AL432" s="207"/>
      <c r="AM432" s="207"/>
      <c r="AN432" s="207"/>
      <c r="AO432" s="207"/>
      <c r="AP432" s="207"/>
      <c r="AQ432" s="207"/>
      <c r="AR432" s="207"/>
      <c r="AS432" s="207"/>
      <c r="AT432" s="207"/>
      <c r="AU432" s="207"/>
      <c r="AV432" s="207"/>
      <c r="AW432" s="207"/>
      <c r="AX432" s="207"/>
      <c r="AY432" s="207"/>
      <c r="AZ432" s="207"/>
      <c r="BA432" s="207"/>
      <c r="BB432" s="207"/>
      <c r="BC432" s="207"/>
      <c r="BD432" s="207"/>
      <c r="BE432" s="207"/>
      <c r="BF432" s="207"/>
      <c r="BG432" s="207"/>
      <c r="BH432" s="207"/>
      <c r="BI432" s="207"/>
      <c r="BJ432" s="207"/>
      <c r="BK432" s="207"/>
      <c r="BL432" s="207"/>
      <c r="BM432" s="208">
        <v>7.5968888888888891E-2</v>
      </c>
    </row>
    <row r="433" spans="1:65">
      <c r="A433" s="29"/>
      <c r="B433" s="19">
        <v>1</v>
      </c>
      <c r="C433" s="9">
        <v>5</v>
      </c>
      <c r="D433" s="23">
        <v>7.2999999999999995E-2</v>
      </c>
      <c r="E433" s="211">
        <v>0.08</v>
      </c>
      <c r="F433" s="211" t="s">
        <v>102</v>
      </c>
      <c r="G433" s="23">
        <v>7.0000000000000007E-2</v>
      </c>
      <c r="H433" s="23">
        <v>0.08</v>
      </c>
      <c r="I433" s="211">
        <v>0.08</v>
      </c>
      <c r="J433" s="23">
        <v>0.08</v>
      </c>
      <c r="K433" s="23">
        <v>0.08</v>
      </c>
      <c r="L433" s="23">
        <v>7.0000000000000007E-2</v>
      </c>
      <c r="M433" s="23">
        <v>7.0000000000000007E-2</v>
      </c>
      <c r="N433" s="211" t="s">
        <v>104</v>
      </c>
      <c r="O433" s="23">
        <v>0.08</v>
      </c>
      <c r="P433" s="23">
        <v>6.5000000000000002E-2</v>
      </c>
      <c r="Q433" s="23">
        <v>7.0000000000000007E-2</v>
      </c>
      <c r="R433" s="23">
        <v>0.08</v>
      </c>
      <c r="S433" s="211">
        <v>20</v>
      </c>
      <c r="T433" s="23">
        <v>8.4000000000000005E-2</v>
      </c>
      <c r="U433" s="23">
        <v>7.0000000000000007E-2</v>
      </c>
      <c r="V433" s="23">
        <v>7.2999999999999995E-2</v>
      </c>
      <c r="W433" s="23">
        <v>7.0999999999999994E-2</v>
      </c>
      <c r="X433" s="206"/>
      <c r="Y433" s="207"/>
      <c r="Z433" s="207"/>
      <c r="AA433" s="207"/>
      <c r="AB433" s="207"/>
      <c r="AC433" s="207"/>
      <c r="AD433" s="207"/>
      <c r="AE433" s="207"/>
      <c r="AF433" s="207"/>
      <c r="AG433" s="207"/>
      <c r="AH433" s="207"/>
      <c r="AI433" s="207"/>
      <c r="AJ433" s="207"/>
      <c r="AK433" s="207"/>
      <c r="AL433" s="207"/>
      <c r="AM433" s="207"/>
      <c r="AN433" s="207"/>
      <c r="AO433" s="207"/>
      <c r="AP433" s="207"/>
      <c r="AQ433" s="207"/>
      <c r="AR433" s="207"/>
      <c r="AS433" s="207"/>
      <c r="AT433" s="207"/>
      <c r="AU433" s="207"/>
      <c r="AV433" s="207"/>
      <c r="AW433" s="207"/>
      <c r="AX433" s="207"/>
      <c r="AY433" s="207"/>
      <c r="AZ433" s="207"/>
      <c r="BA433" s="207"/>
      <c r="BB433" s="207"/>
      <c r="BC433" s="207"/>
      <c r="BD433" s="207"/>
      <c r="BE433" s="207"/>
      <c r="BF433" s="207"/>
      <c r="BG433" s="207"/>
      <c r="BH433" s="207"/>
      <c r="BI433" s="207"/>
      <c r="BJ433" s="207"/>
      <c r="BK433" s="207"/>
      <c r="BL433" s="207"/>
      <c r="BM433" s="208">
        <v>36</v>
      </c>
    </row>
    <row r="434" spans="1:65">
      <c r="A434" s="29"/>
      <c r="B434" s="19">
        <v>1</v>
      </c>
      <c r="C434" s="9">
        <v>6</v>
      </c>
      <c r="D434" s="23">
        <v>8.1000000000000003E-2</v>
      </c>
      <c r="E434" s="211">
        <v>0.08</v>
      </c>
      <c r="F434" s="211" t="s">
        <v>102</v>
      </c>
      <c r="G434" s="23">
        <v>7.0000000000000007E-2</v>
      </c>
      <c r="H434" s="23">
        <v>0.08</v>
      </c>
      <c r="I434" s="211">
        <v>0.1</v>
      </c>
      <c r="J434" s="23">
        <v>7.0000000000000007E-2</v>
      </c>
      <c r="K434" s="23">
        <v>9.1999999999999998E-2</v>
      </c>
      <c r="L434" s="23">
        <v>7.0000000000000007E-2</v>
      </c>
      <c r="M434" s="23">
        <v>7.0000000000000007E-2</v>
      </c>
      <c r="N434" s="211" t="s">
        <v>104</v>
      </c>
      <c r="O434" s="23">
        <v>0.08</v>
      </c>
      <c r="P434" s="23">
        <v>6.8000000000000005E-2</v>
      </c>
      <c r="Q434" s="23">
        <v>0.08</v>
      </c>
      <c r="R434" s="23">
        <v>7.0000000000000007E-2</v>
      </c>
      <c r="S434" s="211">
        <v>18</v>
      </c>
      <c r="T434" s="23">
        <v>7.0999999999999994E-2</v>
      </c>
      <c r="U434" s="23">
        <v>7.2999999999999995E-2</v>
      </c>
      <c r="V434" s="23">
        <v>7.8E-2</v>
      </c>
      <c r="W434" s="23">
        <v>7.0000000000000007E-2</v>
      </c>
      <c r="X434" s="206"/>
      <c r="Y434" s="207"/>
      <c r="Z434" s="207"/>
      <c r="AA434" s="207"/>
      <c r="AB434" s="207"/>
      <c r="AC434" s="207"/>
      <c r="AD434" s="207"/>
      <c r="AE434" s="207"/>
      <c r="AF434" s="207"/>
      <c r="AG434" s="207"/>
      <c r="AH434" s="207"/>
      <c r="AI434" s="207"/>
      <c r="AJ434" s="207"/>
      <c r="AK434" s="207"/>
      <c r="AL434" s="207"/>
      <c r="AM434" s="207"/>
      <c r="AN434" s="207"/>
      <c r="AO434" s="207"/>
      <c r="AP434" s="207"/>
      <c r="AQ434" s="207"/>
      <c r="AR434" s="207"/>
      <c r="AS434" s="207"/>
      <c r="AT434" s="207"/>
      <c r="AU434" s="207"/>
      <c r="AV434" s="207"/>
      <c r="AW434" s="207"/>
      <c r="AX434" s="207"/>
      <c r="AY434" s="207"/>
      <c r="AZ434" s="207"/>
      <c r="BA434" s="207"/>
      <c r="BB434" s="207"/>
      <c r="BC434" s="207"/>
      <c r="BD434" s="207"/>
      <c r="BE434" s="207"/>
      <c r="BF434" s="207"/>
      <c r="BG434" s="207"/>
      <c r="BH434" s="207"/>
      <c r="BI434" s="207"/>
      <c r="BJ434" s="207"/>
      <c r="BK434" s="207"/>
      <c r="BL434" s="207"/>
      <c r="BM434" s="56"/>
    </row>
    <row r="435" spans="1:65">
      <c r="A435" s="29"/>
      <c r="B435" s="20" t="s">
        <v>263</v>
      </c>
      <c r="C435" s="12"/>
      <c r="D435" s="212">
        <v>7.6333333333333336E-2</v>
      </c>
      <c r="E435" s="212">
        <v>9.0000000000000011E-2</v>
      </c>
      <c r="F435" s="212" t="s">
        <v>672</v>
      </c>
      <c r="G435" s="212">
        <v>7.3333333333333348E-2</v>
      </c>
      <c r="H435" s="212">
        <v>0.08</v>
      </c>
      <c r="I435" s="212">
        <v>9.3333333333333338E-2</v>
      </c>
      <c r="J435" s="212">
        <v>0.08</v>
      </c>
      <c r="K435" s="212">
        <v>8.7833333333333333E-2</v>
      </c>
      <c r="L435" s="212">
        <v>7.6666666666666675E-2</v>
      </c>
      <c r="M435" s="212">
        <v>7.166666666666667E-2</v>
      </c>
      <c r="N435" s="212" t="s">
        <v>672</v>
      </c>
      <c r="O435" s="212">
        <v>0.08</v>
      </c>
      <c r="P435" s="212">
        <v>6.6166666666666665E-2</v>
      </c>
      <c r="Q435" s="212">
        <v>7.166666666666667E-2</v>
      </c>
      <c r="R435" s="212">
        <v>7.8333333333333338E-2</v>
      </c>
      <c r="S435" s="212">
        <v>18.333333333333332</v>
      </c>
      <c r="T435" s="212">
        <v>0.08</v>
      </c>
      <c r="U435" s="212">
        <v>7.2500000000000009E-2</v>
      </c>
      <c r="V435" s="212">
        <v>7.6666666666666675E-2</v>
      </c>
      <c r="W435" s="212">
        <v>7.1000000000000008E-2</v>
      </c>
      <c r="X435" s="206"/>
      <c r="Y435" s="207"/>
      <c r="Z435" s="207"/>
      <c r="AA435" s="207"/>
      <c r="AB435" s="207"/>
      <c r="AC435" s="207"/>
      <c r="AD435" s="207"/>
      <c r="AE435" s="207"/>
      <c r="AF435" s="207"/>
      <c r="AG435" s="207"/>
      <c r="AH435" s="207"/>
      <c r="AI435" s="207"/>
      <c r="AJ435" s="207"/>
      <c r="AK435" s="207"/>
      <c r="AL435" s="207"/>
      <c r="AM435" s="207"/>
      <c r="AN435" s="207"/>
      <c r="AO435" s="207"/>
      <c r="AP435" s="207"/>
      <c r="AQ435" s="207"/>
      <c r="AR435" s="207"/>
      <c r="AS435" s="207"/>
      <c r="AT435" s="207"/>
      <c r="AU435" s="207"/>
      <c r="AV435" s="207"/>
      <c r="AW435" s="207"/>
      <c r="AX435" s="207"/>
      <c r="AY435" s="207"/>
      <c r="AZ435" s="207"/>
      <c r="BA435" s="207"/>
      <c r="BB435" s="207"/>
      <c r="BC435" s="207"/>
      <c r="BD435" s="207"/>
      <c r="BE435" s="207"/>
      <c r="BF435" s="207"/>
      <c r="BG435" s="207"/>
      <c r="BH435" s="207"/>
      <c r="BI435" s="207"/>
      <c r="BJ435" s="207"/>
      <c r="BK435" s="207"/>
      <c r="BL435" s="207"/>
      <c r="BM435" s="56"/>
    </row>
    <row r="436" spans="1:65">
      <c r="A436" s="29"/>
      <c r="B436" s="3" t="s">
        <v>264</v>
      </c>
      <c r="C436" s="28"/>
      <c r="D436" s="23">
        <v>7.4999999999999997E-2</v>
      </c>
      <c r="E436" s="23">
        <v>0.09</v>
      </c>
      <c r="F436" s="23" t="s">
        <v>672</v>
      </c>
      <c r="G436" s="23">
        <v>7.0000000000000007E-2</v>
      </c>
      <c r="H436" s="23">
        <v>0.08</v>
      </c>
      <c r="I436" s="23">
        <v>0.1</v>
      </c>
      <c r="J436" s="23">
        <v>0.08</v>
      </c>
      <c r="K436" s="23">
        <v>0.09</v>
      </c>
      <c r="L436" s="23">
        <v>0.08</v>
      </c>
      <c r="M436" s="23">
        <v>7.0000000000000007E-2</v>
      </c>
      <c r="N436" s="23" t="s">
        <v>672</v>
      </c>
      <c r="O436" s="23">
        <v>0.08</v>
      </c>
      <c r="P436" s="23">
        <v>6.6000000000000003E-2</v>
      </c>
      <c r="Q436" s="23">
        <v>7.0000000000000007E-2</v>
      </c>
      <c r="R436" s="23">
        <v>0.08</v>
      </c>
      <c r="S436" s="23">
        <v>18.5</v>
      </c>
      <c r="T436" s="23">
        <v>8.1500000000000003E-2</v>
      </c>
      <c r="U436" s="23">
        <v>7.1500000000000008E-2</v>
      </c>
      <c r="V436" s="23">
        <v>7.6499999999999999E-2</v>
      </c>
      <c r="W436" s="23">
        <v>7.0500000000000007E-2</v>
      </c>
      <c r="X436" s="206"/>
      <c r="Y436" s="207"/>
      <c r="Z436" s="207"/>
      <c r="AA436" s="207"/>
      <c r="AB436" s="207"/>
      <c r="AC436" s="207"/>
      <c r="AD436" s="207"/>
      <c r="AE436" s="207"/>
      <c r="AF436" s="207"/>
      <c r="AG436" s="207"/>
      <c r="AH436" s="207"/>
      <c r="AI436" s="207"/>
      <c r="AJ436" s="207"/>
      <c r="AK436" s="207"/>
      <c r="AL436" s="207"/>
      <c r="AM436" s="207"/>
      <c r="AN436" s="207"/>
      <c r="AO436" s="207"/>
      <c r="AP436" s="207"/>
      <c r="AQ436" s="207"/>
      <c r="AR436" s="207"/>
      <c r="AS436" s="207"/>
      <c r="AT436" s="207"/>
      <c r="AU436" s="207"/>
      <c r="AV436" s="207"/>
      <c r="AW436" s="207"/>
      <c r="AX436" s="207"/>
      <c r="AY436" s="207"/>
      <c r="AZ436" s="207"/>
      <c r="BA436" s="207"/>
      <c r="BB436" s="207"/>
      <c r="BC436" s="207"/>
      <c r="BD436" s="207"/>
      <c r="BE436" s="207"/>
      <c r="BF436" s="207"/>
      <c r="BG436" s="207"/>
      <c r="BH436" s="207"/>
      <c r="BI436" s="207"/>
      <c r="BJ436" s="207"/>
      <c r="BK436" s="207"/>
      <c r="BL436" s="207"/>
      <c r="BM436" s="56"/>
    </row>
    <row r="437" spans="1:65">
      <c r="A437" s="29"/>
      <c r="B437" s="3" t="s">
        <v>265</v>
      </c>
      <c r="C437" s="28"/>
      <c r="D437" s="23">
        <v>3.9327683210007031E-3</v>
      </c>
      <c r="E437" s="23">
        <v>1.0954451150103416E-2</v>
      </c>
      <c r="F437" s="23" t="s">
        <v>672</v>
      </c>
      <c r="G437" s="23">
        <v>5.1639777949432199E-3</v>
      </c>
      <c r="H437" s="23">
        <v>0</v>
      </c>
      <c r="I437" s="23">
        <v>1.0327955589886481E-2</v>
      </c>
      <c r="J437" s="23">
        <v>7.0710678118654719E-3</v>
      </c>
      <c r="K437" s="23">
        <v>9.988326519826474E-3</v>
      </c>
      <c r="L437" s="23">
        <v>5.1639777949432199E-3</v>
      </c>
      <c r="M437" s="23">
        <v>4.082482904638628E-3</v>
      </c>
      <c r="N437" s="23" t="s">
        <v>672</v>
      </c>
      <c r="O437" s="23">
        <v>0</v>
      </c>
      <c r="P437" s="23">
        <v>1.6020819787597237E-3</v>
      </c>
      <c r="Q437" s="23">
        <v>7.5277265270908104E-3</v>
      </c>
      <c r="R437" s="23">
        <v>7.5277265270908061E-3</v>
      </c>
      <c r="S437" s="23">
        <v>2.73252020425589</v>
      </c>
      <c r="T437" s="23">
        <v>7.348469228349537E-3</v>
      </c>
      <c r="U437" s="23">
        <v>5.4313902456001074E-3</v>
      </c>
      <c r="V437" s="23">
        <v>3.2041639575194469E-3</v>
      </c>
      <c r="W437" s="23">
        <v>1.2649110640673463E-3</v>
      </c>
      <c r="X437" s="206"/>
      <c r="Y437" s="207"/>
      <c r="Z437" s="207"/>
      <c r="AA437" s="207"/>
      <c r="AB437" s="207"/>
      <c r="AC437" s="207"/>
      <c r="AD437" s="207"/>
      <c r="AE437" s="207"/>
      <c r="AF437" s="207"/>
      <c r="AG437" s="207"/>
      <c r="AH437" s="207"/>
      <c r="AI437" s="207"/>
      <c r="AJ437" s="207"/>
      <c r="AK437" s="207"/>
      <c r="AL437" s="207"/>
      <c r="AM437" s="207"/>
      <c r="AN437" s="207"/>
      <c r="AO437" s="207"/>
      <c r="AP437" s="207"/>
      <c r="AQ437" s="207"/>
      <c r="AR437" s="207"/>
      <c r="AS437" s="207"/>
      <c r="AT437" s="207"/>
      <c r="AU437" s="207"/>
      <c r="AV437" s="207"/>
      <c r="AW437" s="207"/>
      <c r="AX437" s="207"/>
      <c r="AY437" s="207"/>
      <c r="AZ437" s="207"/>
      <c r="BA437" s="207"/>
      <c r="BB437" s="207"/>
      <c r="BC437" s="207"/>
      <c r="BD437" s="207"/>
      <c r="BE437" s="207"/>
      <c r="BF437" s="207"/>
      <c r="BG437" s="207"/>
      <c r="BH437" s="207"/>
      <c r="BI437" s="207"/>
      <c r="BJ437" s="207"/>
      <c r="BK437" s="207"/>
      <c r="BL437" s="207"/>
      <c r="BM437" s="56"/>
    </row>
    <row r="438" spans="1:65">
      <c r="A438" s="29"/>
      <c r="B438" s="3" t="s">
        <v>86</v>
      </c>
      <c r="C438" s="28"/>
      <c r="D438" s="13">
        <v>5.1520982371188247E-2</v>
      </c>
      <c r="E438" s="13">
        <v>0.12171612389003794</v>
      </c>
      <c r="F438" s="13" t="s">
        <v>672</v>
      </c>
      <c r="G438" s="13">
        <v>7.0417879021952984E-2</v>
      </c>
      <c r="H438" s="13">
        <v>0</v>
      </c>
      <c r="I438" s="13">
        <v>0.11065666703449802</v>
      </c>
      <c r="J438" s="13">
        <v>8.8388347648318391E-2</v>
      </c>
      <c r="K438" s="13">
        <v>0.11371908751225587</v>
      </c>
      <c r="L438" s="13">
        <v>6.7356232107955036E-2</v>
      </c>
      <c r="M438" s="13">
        <v>5.6964877739143646E-2</v>
      </c>
      <c r="N438" s="13" t="s">
        <v>672</v>
      </c>
      <c r="O438" s="13">
        <v>0</v>
      </c>
      <c r="P438" s="13">
        <v>2.4212825875461818E-2</v>
      </c>
      <c r="Q438" s="13">
        <v>0.10503804456405781</v>
      </c>
      <c r="R438" s="13">
        <v>9.6098636516052841E-2</v>
      </c>
      <c r="S438" s="13">
        <v>0.14904655659577584</v>
      </c>
      <c r="T438" s="13">
        <v>9.1855865354369209E-2</v>
      </c>
      <c r="U438" s="13">
        <v>7.4915727525518713E-2</v>
      </c>
      <c r="V438" s="13">
        <v>4.1793442924166695E-2</v>
      </c>
      <c r="W438" s="13">
        <v>1.7815648789680932E-2</v>
      </c>
      <c r="X438" s="154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29"/>
      <c r="B439" s="3" t="s">
        <v>266</v>
      </c>
      <c r="C439" s="28"/>
      <c r="D439" s="13">
        <v>4.7972854384836783E-3</v>
      </c>
      <c r="E439" s="13">
        <v>0.18469548938161839</v>
      </c>
      <c r="F439" s="13" t="s">
        <v>672</v>
      </c>
      <c r="G439" s="13">
        <v>-3.4692564207570165E-2</v>
      </c>
      <c r="H439" s="13">
        <v>5.3062657228104992E-2</v>
      </c>
      <c r="I439" s="13">
        <v>0.22857310009945597</v>
      </c>
      <c r="J439" s="13">
        <v>5.3062657228104992E-2</v>
      </c>
      <c r="K439" s="13">
        <v>0.15617504241502367</v>
      </c>
      <c r="L439" s="13">
        <v>9.1850465102674139E-3</v>
      </c>
      <c r="M439" s="13">
        <v>-5.6631369566489176E-2</v>
      </c>
      <c r="N439" s="13" t="s">
        <v>672</v>
      </c>
      <c r="O439" s="13">
        <v>5.3062657228104992E-2</v>
      </c>
      <c r="P439" s="13">
        <v>-0.12902942725092148</v>
      </c>
      <c r="Q439" s="13">
        <v>-5.6631369566489176E-2</v>
      </c>
      <c r="R439" s="13">
        <v>3.1123851869186314E-2</v>
      </c>
      <c r="S439" s="13">
        <v>240.3268589481074</v>
      </c>
      <c r="T439" s="13">
        <v>5.3062657228104992E-2</v>
      </c>
      <c r="U439" s="13">
        <v>-4.5661966887029726E-2</v>
      </c>
      <c r="V439" s="13">
        <v>9.1850465102674139E-3</v>
      </c>
      <c r="W439" s="13">
        <v>-6.5406891710056647E-2</v>
      </c>
      <c r="X439" s="154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29"/>
      <c r="B440" s="45" t="s">
        <v>267</v>
      </c>
      <c r="C440" s="46"/>
      <c r="D440" s="44">
        <v>0.04</v>
      </c>
      <c r="E440" s="44">
        <v>1.8</v>
      </c>
      <c r="F440" s="44">
        <v>124.52</v>
      </c>
      <c r="G440" s="44">
        <v>0.45</v>
      </c>
      <c r="H440" s="44">
        <v>0.45</v>
      </c>
      <c r="I440" s="44">
        <v>2.25</v>
      </c>
      <c r="J440" s="44">
        <v>1.24</v>
      </c>
      <c r="K440" s="44">
        <v>1.51</v>
      </c>
      <c r="L440" s="44">
        <v>0</v>
      </c>
      <c r="M440" s="44">
        <v>0.67</v>
      </c>
      <c r="N440" s="44">
        <v>3.6</v>
      </c>
      <c r="O440" s="44">
        <v>0.45</v>
      </c>
      <c r="P440" s="44">
        <v>1.42</v>
      </c>
      <c r="Q440" s="44">
        <v>0.67</v>
      </c>
      <c r="R440" s="44">
        <v>0.22</v>
      </c>
      <c r="S440" s="44" t="s">
        <v>268</v>
      </c>
      <c r="T440" s="44">
        <v>0.45</v>
      </c>
      <c r="U440" s="44">
        <v>0.56000000000000005</v>
      </c>
      <c r="V440" s="44">
        <v>0</v>
      </c>
      <c r="W440" s="44">
        <v>0.76</v>
      </c>
      <c r="X440" s="154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0" t="s">
        <v>293</v>
      </c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BM441" s="55"/>
    </row>
    <row r="442" spans="1:65">
      <c r="BM442" s="55"/>
    </row>
    <row r="443" spans="1:65" ht="15">
      <c r="B443" s="8" t="s">
        <v>495</v>
      </c>
      <c r="BM443" s="27" t="s">
        <v>66</v>
      </c>
    </row>
    <row r="444" spans="1:65" ht="15">
      <c r="A444" s="24" t="s">
        <v>54</v>
      </c>
      <c r="B444" s="18" t="s">
        <v>110</v>
      </c>
      <c r="C444" s="15" t="s">
        <v>111</v>
      </c>
      <c r="D444" s="16" t="s">
        <v>229</v>
      </c>
      <c r="E444" s="17" t="s">
        <v>229</v>
      </c>
      <c r="F444" s="17" t="s">
        <v>229</v>
      </c>
      <c r="G444" s="17" t="s">
        <v>229</v>
      </c>
      <c r="H444" s="17" t="s">
        <v>229</v>
      </c>
      <c r="I444" s="17" t="s">
        <v>229</v>
      </c>
      <c r="J444" s="17" t="s">
        <v>229</v>
      </c>
      <c r="K444" s="17" t="s">
        <v>229</v>
      </c>
      <c r="L444" s="17" t="s">
        <v>229</v>
      </c>
      <c r="M444" s="17" t="s">
        <v>229</v>
      </c>
      <c r="N444" s="17" t="s">
        <v>229</v>
      </c>
      <c r="O444" s="17" t="s">
        <v>229</v>
      </c>
      <c r="P444" s="17" t="s">
        <v>229</v>
      </c>
      <c r="Q444" s="17" t="s">
        <v>229</v>
      </c>
      <c r="R444" s="17" t="s">
        <v>229</v>
      </c>
      <c r="S444" s="17" t="s">
        <v>229</v>
      </c>
      <c r="T444" s="17" t="s">
        <v>229</v>
      </c>
      <c r="U444" s="17" t="s">
        <v>229</v>
      </c>
      <c r="V444" s="17" t="s">
        <v>229</v>
      </c>
      <c r="W444" s="17" t="s">
        <v>229</v>
      </c>
      <c r="X444" s="17" t="s">
        <v>229</v>
      </c>
      <c r="Y444" s="17" t="s">
        <v>229</v>
      </c>
      <c r="Z444" s="154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 t="s">
        <v>230</v>
      </c>
      <c r="C445" s="9" t="s">
        <v>230</v>
      </c>
      <c r="D445" s="152" t="s">
        <v>232</v>
      </c>
      <c r="E445" s="153" t="s">
        <v>233</v>
      </c>
      <c r="F445" s="153" t="s">
        <v>234</v>
      </c>
      <c r="G445" s="153" t="s">
        <v>235</v>
      </c>
      <c r="H445" s="153" t="s">
        <v>236</v>
      </c>
      <c r="I445" s="153" t="s">
        <v>238</v>
      </c>
      <c r="J445" s="153" t="s">
        <v>239</v>
      </c>
      <c r="K445" s="153" t="s">
        <v>241</v>
      </c>
      <c r="L445" s="153" t="s">
        <v>242</v>
      </c>
      <c r="M445" s="153" t="s">
        <v>243</v>
      </c>
      <c r="N445" s="153" t="s">
        <v>244</v>
      </c>
      <c r="O445" s="153" t="s">
        <v>245</v>
      </c>
      <c r="P445" s="153" t="s">
        <v>246</v>
      </c>
      <c r="Q445" s="153" t="s">
        <v>247</v>
      </c>
      <c r="R445" s="153" t="s">
        <v>249</v>
      </c>
      <c r="S445" s="153" t="s">
        <v>250</v>
      </c>
      <c r="T445" s="153" t="s">
        <v>251</v>
      </c>
      <c r="U445" s="153" t="s">
        <v>253</v>
      </c>
      <c r="V445" s="153" t="s">
        <v>254</v>
      </c>
      <c r="W445" s="153" t="s">
        <v>255</v>
      </c>
      <c r="X445" s="153" t="s">
        <v>256</v>
      </c>
      <c r="Y445" s="153" t="s">
        <v>257</v>
      </c>
      <c r="Z445" s="154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 t="s">
        <v>1</v>
      </c>
    </row>
    <row r="446" spans="1:65">
      <c r="A446" s="29"/>
      <c r="B446" s="19"/>
      <c r="C446" s="9"/>
      <c r="D446" s="10" t="s">
        <v>285</v>
      </c>
      <c r="E446" s="11" t="s">
        <v>114</v>
      </c>
      <c r="F446" s="11" t="s">
        <v>114</v>
      </c>
      <c r="G446" s="11" t="s">
        <v>285</v>
      </c>
      <c r="H446" s="11" t="s">
        <v>114</v>
      </c>
      <c r="I446" s="11" t="s">
        <v>285</v>
      </c>
      <c r="J446" s="11" t="s">
        <v>286</v>
      </c>
      <c r="K446" s="11" t="s">
        <v>114</v>
      </c>
      <c r="L446" s="11" t="s">
        <v>114</v>
      </c>
      <c r="M446" s="11" t="s">
        <v>114</v>
      </c>
      <c r="N446" s="11" t="s">
        <v>114</v>
      </c>
      <c r="O446" s="11" t="s">
        <v>285</v>
      </c>
      <c r="P446" s="11" t="s">
        <v>114</v>
      </c>
      <c r="Q446" s="11" t="s">
        <v>285</v>
      </c>
      <c r="R446" s="11" t="s">
        <v>285</v>
      </c>
      <c r="S446" s="11" t="s">
        <v>114</v>
      </c>
      <c r="T446" s="11" t="s">
        <v>285</v>
      </c>
      <c r="U446" s="11" t="s">
        <v>114</v>
      </c>
      <c r="V446" s="11" t="s">
        <v>286</v>
      </c>
      <c r="W446" s="11" t="s">
        <v>285</v>
      </c>
      <c r="X446" s="11" t="s">
        <v>285</v>
      </c>
      <c r="Y446" s="11" t="s">
        <v>285</v>
      </c>
      <c r="Z446" s="154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</v>
      </c>
    </row>
    <row r="447" spans="1:65">
      <c r="A447" s="29"/>
      <c r="B447" s="19"/>
      <c r="C447" s="9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154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3</v>
      </c>
    </row>
    <row r="448" spans="1:65">
      <c r="A448" s="29"/>
      <c r="B448" s="18">
        <v>1</v>
      </c>
      <c r="C448" s="14">
        <v>1</v>
      </c>
      <c r="D448" s="203">
        <v>0.39</v>
      </c>
      <c r="E448" s="203">
        <v>0.4</v>
      </c>
      <c r="F448" s="205">
        <v>0.58400000000000007</v>
      </c>
      <c r="G448" s="203">
        <v>0.42</v>
      </c>
      <c r="H448" s="205">
        <v>0.48</v>
      </c>
      <c r="I448" s="203">
        <v>0.44</v>
      </c>
      <c r="J448" s="203">
        <v>0.41200000000000003</v>
      </c>
      <c r="K448" s="203">
        <v>0.4</v>
      </c>
      <c r="L448" s="203">
        <v>0.38</v>
      </c>
      <c r="M448" s="205">
        <v>0.50612669999999993</v>
      </c>
      <c r="N448" s="203">
        <v>0.3952</v>
      </c>
      <c r="O448" s="203">
        <v>0.38</v>
      </c>
      <c r="P448" s="203">
        <v>0.40868999999999994</v>
      </c>
      <c r="Q448" s="203">
        <v>0.40999999999999992</v>
      </c>
      <c r="R448" s="203">
        <v>0.39</v>
      </c>
      <c r="S448" s="203">
        <v>0.38999999999999996</v>
      </c>
      <c r="T448" s="203">
        <v>0.38</v>
      </c>
      <c r="U448" s="203">
        <v>0.4</v>
      </c>
      <c r="V448" s="203">
        <v>0.39</v>
      </c>
      <c r="W448" s="203">
        <v>0.38</v>
      </c>
      <c r="X448" s="203">
        <v>0.43</v>
      </c>
      <c r="Y448" s="203">
        <v>0.38</v>
      </c>
      <c r="Z448" s="206"/>
      <c r="AA448" s="207"/>
      <c r="AB448" s="207"/>
      <c r="AC448" s="207"/>
      <c r="AD448" s="207"/>
      <c r="AE448" s="207"/>
      <c r="AF448" s="207"/>
      <c r="AG448" s="207"/>
      <c r="AH448" s="207"/>
      <c r="AI448" s="207"/>
      <c r="AJ448" s="207"/>
      <c r="AK448" s="207"/>
      <c r="AL448" s="207"/>
      <c r="AM448" s="207"/>
      <c r="AN448" s="207"/>
      <c r="AO448" s="207"/>
      <c r="AP448" s="207"/>
      <c r="AQ448" s="207"/>
      <c r="AR448" s="207"/>
      <c r="AS448" s="207"/>
      <c r="AT448" s="207"/>
      <c r="AU448" s="207"/>
      <c r="AV448" s="207"/>
      <c r="AW448" s="207"/>
      <c r="AX448" s="207"/>
      <c r="AY448" s="207"/>
      <c r="AZ448" s="207"/>
      <c r="BA448" s="207"/>
      <c r="BB448" s="207"/>
      <c r="BC448" s="207"/>
      <c r="BD448" s="207"/>
      <c r="BE448" s="207"/>
      <c r="BF448" s="207"/>
      <c r="BG448" s="207"/>
      <c r="BH448" s="207"/>
      <c r="BI448" s="207"/>
      <c r="BJ448" s="207"/>
      <c r="BK448" s="207"/>
      <c r="BL448" s="207"/>
      <c r="BM448" s="208">
        <v>1</v>
      </c>
    </row>
    <row r="449" spans="1:65">
      <c r="A449" s="29"/>
      <c r="B449" s="19">
        <v>1</v>
      </c>
      <c r="C449" s="9">
        <v>2</v>
      </c>
      <c r="D449" s="23">
        <v>0.39</v>
      </c>
      <c r="E449" s="23">
        <v>0.39</v>
      </c>
      <c r="F449" s="211">
        <v>0.58733333333333337</v>
      </c>
      <c r="G449" s="23">
        <v>0.40999999999999992</v>
      </c>
      <c r="H449" s="211">
        <v>0.51</v>
      </c>
      <c r="I449" s="23">
        <v>0.44</v>
      </c>
      <c r="J449" s="211" t="s">
        <v>301</v>
      </c>
      <c r="K449" s="23">
        <v>0.40999999999999992</v>
      </c>
      <c r="L449" s="23">
        <v>0.377</v>
      </c>
      <c r="M449" s="211">
        <v>0.50253619999999999</v>
      </c>
      <c r="N449" s="23">
        <v>0.39069999999999999</v>
      </c>
      <c r="O449" s="23">
        <v>0.39</v>
      </c>
      <c r="P449" s="23">
        <v>0.41159999999999997</v>
      </c>
      <c r="Q449" s="23">
        <v>0.40999999999999992</v>
      </c>
      <c r="R449" s="23">
        <v>0.38</v>
      </c>
      <c r="S449" s="23">
        <v>0.38600000000000001</v>
      </c>
      <c r="T449" s="23">
        <v>0.38</v>
      </c>
      <c r="U449" s="23">
        <v>0.4</v>
      </c>
      <c r="V449" s="23">
        <v>0.39</v>
      </c>
      <c r="W449" s="23">
        <v>0.38</v>
      </c>
      <c r="X449" s="23">
        <v>0.43</v>
      </c>
      <c r="Y449" s="23">
        <v>0.38</v>
      </c>
      <c r="Z449" s="206"/>
      <c r="AA449" s="207"/>
      <c r="AB449" s="207"/>
      <c r="AC449" s="207"/>
      <c r="AD449" s="207"/>
      <c r="AE449" s="207"/>
      <c r="AF449" s="207"/>
      <c r="AG449" s="207"/>
      <c r="AH449" s="207"/>
      <c r="AI449" s="207"/>
      <c r="AJ449" s="207"/>
      <c r="AK449" s="207"/>
      <c r="AL449" s="207"/>
      <c r="AM449" s="207"/>
      <c r="AN449" s="207"/>
      <c r="AO449" s="207"/>
      <c r="AP449" s="207"/>
      <c r="AQ449" s="207"/>
      <c r="AR449" s="207"/>
      <c r="AS449" s="207"/>
      <c r="AT449" s="207"/>
      <c r="AU449" s="207"/>
      <c r="AV449" s="207"/>
      <c r="AW449" s="207"/>
      <c r="AX449" s="207"/>
      <c r="AY449" s="207"/>
      <c r="AZ449" s="207"/>
      <c r="BA449" s="207"/>
      <c r="BB449" s="207"/>
      <c r="BC449" s="207"/>
      <c r="BD449" s="207"/>
      <c r="BE449" s="207"/>
      <c r="BF449" s="207"/>
      <c r="BG449" s="207"/>
      <c r="BH449" s="207"/>
      <c r="BI449" s="207"/>
      <c r="BJ449" s="207"/>
      <c r="BK449" s="207"/>
      <c r="BL449" s="207"/>
      <c r="BM449" s="208" t="e">
        <v>#N/A</v>
      </c>
    </row>
    <row r="450" spans="1:65">
      <c r="A450" s="29"/>
      <c r="B450" s="19">
        <v>1</v>
      </c>
      <c r="C450" s="9">
        <v>3</v>
      </c>
      <c r="D450" s="23">
        <v>0.39</v>
      </c>
      <c r="E450" s="23">
        <v>0.39</v>
      </c>
      <c r="F450" s="211">
        <v>0.58800000000000008</v>
      </c>
      <c r="G450" s="23">
        <v>0.4</v>
      </c>
      <c r="H450" s="211">
        <v>0.5</v>
      </c>
      <c r="I450" s="23">
        <v>0.43</v>
      </c>
      <c r="J450" s="23">
        <v>0.41190000000000004</v>
      </c>
      <c r="K450" s="23">
        <v>0.4</v>
      </c>
      <c r="L450" s="23">
        <v>0.379</v>
      </c>
      <c r="M450" s="211">
        <v>0.5061810000000001</v>
      </c>
      <c r="N450" s="23">
        <v>0.39029999999999998</v>
      </c>
      <c r="O450" s="23">
        <v>0.39</v>
      </c>
      <c r="P450" s="23">
        <v>0.40934999999999999</v>
      </c>
      <c r="Q450" s="23">
        <v>0.42</v>
      </c>
      <c r="R450" s="23">
        <v>0.39</v>
      </c>
      <c r="S450" s="23">
        <v>0.39400000000000002</v>
      </c>
      <c r="T450" s="23">
        <v>0.38</v>
      </c>
      <c r="U450" s="23">
        <v>0.40999999999999992</v>
      </c>
      <c r="V450" s="23">
        <v>0.39</v>
      </c>
      <c r="W450" s="23">
        <v>0.38</v>
      </c>
      <c r="X450" s="23">
        <v>0.43</v>
      </c>
      <c r="Y450" s="23">
        <v>0.39</v>
      </c>
      <c r="Z450" s="206"/>
      <c r="AA450" s="207"/>
      <c r="AB450" s="207"/>
      <c r="AC450" s="207"/>
      <c r="AD450" s="207"/>
      <c r="AE450" s="207"/>
      <c r="AF450" s="207"/>
      <c r="AG450" s="207"/>
      <c r="AH450" s="207"/>
      <c r="AI450" s="207"/>
      <c r="AJ450" s="207"/>
      <c r="AK450" s="207"/>
      <c r="AL450" s="207"/>
      <c r="AM450" s="207"/>
      <c r="AN450" s="207"/>
      <c r="AO450" s="207"/>
      <c r="AP450" s="207"/>
      <c r="AQ450" s="207"/>
      <c r="AR450" s="207"/>
      <c r="AS450" s="207"/>
      <c r="AT450" s="207"/>
      <c r="AU450" s="207"/>
      <c r="AV450" s="207"/>
      <c r="AW450" s="207"/>
      <c r="AX450" s="207"/>
      <c r="AY450" s="207"/>
      <c r="AZ450" s="207"/>
      <c r="BA450" s="207"/>
      <c r="BB450" s="207"/>
      <c r="BC450" s="207"/>
      <c r="BD450" s="207"/>
      <c r="BE450" s="207"/>
      <c r="BF450" s="207"/>
      <c r="BG450" s="207"/>
      <c r="BH450" s="207"/>
      <c r="BI450" s="207"/>
      <c r="BJ450" s="207"/>
      <c r="BK450" s="207"/>
      <c r="BL450" s="207"/>
      <c r="BM450" s="208">
        <v>16</v>
      </c>
    </row>
    <row r="451" spans="1:65">
      <c r="A451" s="29"/>
      <c r="B451" s="19">
        <v>1</v>
      </c>
      <c r="C451" s="9">
        <v>4</v>
      </c>
      <c r="D451" s="23">
        <v>0.39</v>
      </c>
      <c r="E451" s="23">
        <v>0.4</v>
      </c>
      <c r="F451" s="211">
        <v>0.57600000000000007</v>
      </c>
      <c r="G451" s="23">
        <v>0.43</v>
      </c>
      <c r="H451" s="211">
        <v>0.49</v>
      </c>
      <c r="I451" s="23">
        <v>0.44</v>
      </c>
      <c r="J451" s="23">
        <v>0.40970000000000001</v>
      </c>
      <c r="K451" s="23">
        <v>0.39</v>
      </c>
      <c r="L451" s="23">
        <v>0.377</v>
      </c>
      <c r="M451" s="211">
        <v>0.50352629999999998</v>
      </c>
      <c r="N451" s="23">
        <v>0.39929999999999999</v>
      </c>
      <c r="O451" s="23">
        <v>0.39</v>
      </c>
      <c r="P451" s="23">
        <v>0.41571000000000002</v>
      </c>
      <c r="Q451" s="23">
        <v>0.40999999999999992</v>
      </c>
      <c r="R451" s="23">
        <v>0.38</v>
      </c>
      <c r="S451" s="23">
        <v>0.38999999999999996</v>
      </c>
      <c r="T451" s="23">
        <v>0.39</v>
      </c>
      <c r="U451" s="23">
        <v>0.40999999999999992</v>
      </c>
      <c r="V451" s="23">
        <v>0.4</v>
      </c>
      <c r="W451" s="23">
        <v>0.37</v>
      </c>
      <c r="X451" s="23">
        <v>0.45000000000000007</v>
      </c>
      <c r="Y451" s="23">
        <v>0.38</v>
      </c>
      <c r="Z451" s="206"/>
      <c r="AA451" s="207"/>
      <c r="AB451" s="207"/>
      <c r="AC451" s="207"/>
      <c r="AD451" s="207"/>
      <c r="AE451" s="207"/>
      <c r="AF451" s="207"/>
      <c r="AG451" s="207"/>
      <c r="AH451" s="207"/>
      <c r="AI451" s="207"/>
      <c r="AJ451" s="207"/>
      <c r="AK451" s="207"/>
      <c r="AL451" s="207"/>
      <c r="AM451" s="207"/>
      <c r="AN451" s="207"/>
      <c r="AO451" s="207"/>
      <c r="AP451" s="207"/>
      <c r="AQ451" s="207"/>
      <c r="AR451" s="207"/>
      <c r="AS451" s="207"/>
      <c r="AT451" s="207"/>
      <c r="AU451" s="207"/>
      <c r="AV451" s="207"/>
      <c r="AW451" s="207"/>
      <c r="AX451" s="207"/>
      <c r="AY451" s="207"/>
      <c r="AZ451" s="207"/>
      <c r="BA451" s="207"/>
      <c r="BB451" s="207"/>
      <c r="BC451" s="207"/>
      <c r="BD451" s="207"/>
      <c r="BE451" s="207"/>
      <c r="BF451" s="207"/>
      <c r="BG451" s="207"/>
      <c r="BH451" s="207"/>
      <c r="BI451" s="207"/>
      <c r="BJ451" s="207"/>
      <c r="BK451" s="207"/>
      <c r="BL451" s="207"/>
      <c r="BM451" s="208">
        <v>0.39942342105263157</v>
      </c>
    </row>
    <row r="452" spans="1:65">
      <c r="A452" s="29"/>
      <c r="B452" s="19">
        <v>1</v>
      </c>
      <c r="C452" s="9">
        <v>5</v>
      </c>
      <c r="D452" s="23">
        <v>0.38</v>
      </c>
      <c r="E452" s="23">
        <v>0.4</v>
      </c>
      <c r="F452" s="211">
        <v>0.59600000000000009</v>
      </c>
      <c r="G452" s="23">
        <v>0.43</v>
      </c>
      <c r="H452" s="211">
        <v>0.49</v>
      </c>
      <c r="I452" s="23">
        <v>0.43</v>
      </c>
      <c r="J452" s="23">
        <v>0.40889999999999999</v>
      </c>
      <c r="K452" s="23">
        <v>0.4</v>
      </c>
      <c r="L452" s="23">
        <v>0.38100000000000001</v>
      </c>
      <c r="M452" s="211">
        <v>0.50598419999999988</v>
      </c>
      <c r="N452" s="23">
        <v>0.40010000000000001</v>
      </c>
      <c r="O452" s="23">
        <v>0.4</v>
      </c>
      <c r="P452" s="23">
        <v>0.41222999999999999</v>
      </c>
      <c r="Q452" s="23">
        <v>0.42</v>
      </c>
      <c r="R452" s="23">
        <v>0.38</v>
      </c>
      <c r="S452" s="23">
        <v>0.38800000000000001</v>
      </c>
      <c r="T452" s="23">
        <v>0.39</v>
      </c>
      <c r="U452" s="23">
        <v>0.40999999999999992</v>
      </c>
      <c r="V452" s="210">
        <v>0.42</v>
      </c>
      <c r="W452" s="23">
        <v>0.37</v>
      </c>
      <c r="X452" s="23">
        <v>0.44</v>
      </c>
      <c r="Y452" s="23">
        <v>0.38</v>
      </c>
      <c r="Z452" s="206"/>
      <c r="AA452" s="207"/>
      <c r="AB452" s="207"/>
      <c r="AC452" s="207"/>
      <c r="AD452" s="207"/>
      <c r="AE452" s="207"/>
      <c r="AF452" s="207"/>
      <c r="AG452" s="207"/>
      <c r="AH452" s="207"/>
      <c r="AI452" s="207"/>
      <c r="AJ452" s="207"/>
      <c r="AK452" s="207"/>
      <c r="AL452" s="207"/>
      <c r="AM452" s="207"/>
      <c r="AN452" s="207"/>
      <c r="AO452" s="207"/>
      <c r="AP452" s="207"/>
      <c r="AQ452" s="207"/>
      <c r="AR452" s="207"/>
      <c r="AS452" s="207"/>
      <c r="AT452" s="207"/>
      <c r="AU452" s="207"/>
      <c r="AV452" s="207"/>
      <c r="AW452" s="207"/>
      <c r="AX452" s="207"/>
      <c r="AY452" s="207"/>
      <c r="AZ452" s="207"/>
      <c r="BA452" s="207"/>
      <c r="BB452" s="207"/>
      <c r="BC452" s="207"/>
      <c r="BD452" s="207"/>
      <c r="BE452" s="207"/>
      <c r="BF452" s="207"/>
      <c r="BG452" s="207"/>
      <c r="BH452" s="207"/>
      <c r="BI452" s="207"/>
      <c r="BJ452" s="207"/>
      <c r="BK452" s="207"/>
      <c r="BL452" s="207"/>
      <c r="BM452" s="208">
        <v>37</v>
      </c>
    </row>
    <row r="453" spans="1:65">
      <c r="A453" s="29"/>
      <c r="B453" s="19">
        <v>1</v>
      </c>
      <c r="C453" s="9">
        <v>6</v>
      </c>
      <c r="D453" s="23">
        <v>0.39</v>
      </c>
      <c r="E453" s="23">
        <v>0.4</v>
      </c>
      <c r="F453" s="211">
        <v>0.57600000000000007</v>
      </c>
      <c r="G453" s="23">
        <v>0.4</v>
      </c>
      <c r="H453" s="211">
        <v>0.49</v>
      </c>
      <c r="I453" s="23">
        <v>0.43</v>
      </c>
      <c r="J453" s="23">
        <v>0.41880000000000001</v>
      </c>
      <c r="K453" s="23">
        <v>0.4</v>
      </c>
      <c r="L453" s="23">
        <v>0.38100000000000001</v>
      </c>
      <c r="M453" s="211">
        <v>0.50357030000000003</v>
      </c>
      <c r="N453" s="23">
        <v>0.38570000000000004</v>
      </c>
      <c r="O453" s="23">
        <v>0.4</v>
      </c>
      <c r="P453" s="23">
        <v>0.41283000000000003</v>
      </c>
      <c r="Q453" s="23">
        <v>0.40999999999999992</v>
      </c>
      <c r="R453" s="23">
        <v>0.38</v>
      </c>
      <c r="S453" s="23">
        <v>0.39600000000000002</v>
      </c>
      <c r="T453" s="23">
        <v>0.39</v>
      </c>
      <c r="U453" s="23">
        <v>0.40999999999999992</v>
      </c>
      <c r="V453" s="23">
        <v>0.38</v>
      </c>
      <c r="W453" s="23">
        <v>0.38</v>
      </c>
      <c r="X453" s="23">
        <v>0.45000000000000007</v>
      </c>
      <c r="Y453" s="23">
        <v>0.38</v>
      </c>
      <c r="Z453" s="206"/>
      <c r="AA453" s="207"/>
      <c r="AB453" s="207"/>
      <c r="AC453" s="207"/>
      <c r="AD453" s="207"/>
      <c r="AE453" s="207"/>
      <c r="AF453" s="207"/>
      <c r="AG453" s="207"/>
      <c r="AH453" s="207"/>
      <c r="AI453" s="207"/>
      <c r="AJ453" s="207"/>
      <c r="AK453" s="207"/>
      <c r="AL453" s="207"/>
      <c r="AM453" s="207"/>
      <c r="AN453" s="207"/>
      <c r="AO453" s="207"/>
      <c r="AP453" s="207"/>
      <c r="AQ453" s="207"/>
      <c r="AR453" s="207"/>
      <c r="AS453" s="207"/>
      <c r="AT453" s="207"/>
      <c r="AU453" s="207"/>
      <c r="AV453" s="207"/>
      <c r="AW453" s="207"/>
      <c r="AX453" s="207"/>
      <c r="AY453" s="207"/>
      <c r="AZ453" s="207"/>
      <c r="BA453" s="207"/>
      <c r="BB453" s="207"/>
      <c r="BC453" s="207"/>
      <c r="BD453" s="207"/>
      <c r="BE453" s="207"/>
      <c r="BF453" s="207"/>
      <c r="BG453" s="207"/>
      <c r="BH453" s="207"/>
      <c r="BI453" s="207"/>
      <c r="BJ453" s="207"/>
      <c r="BK453" s="207"/>
      <c r="BL453" s="207"/>
      <c r="BM453" s="56"/>
    </row>
    <row r="454" spans="1:65">
      <c r="A454" s="29"/>
      <c r="B454" s="20" t="s">
        <v>263</v>
      </c>
      <c r="C454" s="12"/>
      <c r="D454" s="212">
        <v>0.38833333333333336</v>
      </c>
      <c r="E454" s="212">
        <v>0.39666666666666667</v>
      </c>
      <c r="F454" s="212">
        <v>0.58455555555555561</v>
      </c>
      <c r="G454" s="212">
        <v>0.41499999999999998</v>
      </c>
      <c r="H454" s="212">
        <v>0.49333333333333335</v>
      </c>
      <c r="I454" s="212">
        <v>0.43500000000000005</v>
      </c>
      <c r="J454" s="212">
        <v>0.41226000000000002</v>
      </c>
      <c r="K454" s="212">
        <v>0.39999999999999997</v>
      </c>
      <c r="L454" s="212">
        <v>0.37916666666666671</v>
      </c>
      <c r="M454" s="212">
        <v>0.5046541166666666</v>
      </c>
      <c r="N454" s="212">
        <v>0.39355000000000001</v>
      </c>
      <c r="O454" s="212">
        <v>0.39166666666666666</v>
      </c>
      <c r="P454" s="212">
        <v>0.41173499999999996</v>
      </c>
      <c r="Q454" s="212">
        <v>0.41333333333333327</v>
      </c>
      <c r="R454" s="212">
        <v>0.3833333333333333</v>
      </c>
      <c r="S454" s="212">
        <v>0.39066666666666666</v>
      </c>
      <c r="T454" s="212">
        <v>0.38500000000000006</v>
      </c>
      <c r="U454" s="212">
        <v>0.40666666666666657</v>
      </c>
      <c r="V454" s="212">
        <v>0.39499999999999996</v>
      </c>
      <c r="W454" s="212">
        <v>0.37666666666666671</v>
      </c>
      <c r="X454" s="212">
        <v>0.43833333333333341</v>
      </c>
      <c r="Y454" s="212">
        <v>0.3816666666666666</v>
      </c>
      <c r="Z454" s="206"/>
      <c r="AA454" s="207"/>
      <c r="AB454" s="207"/>
      <c r="AC454" s="207"/>
      <c r="AD454" s="207"/>
      <c r="AE454" s="207"/>
      <c r="AF454" s="207"/>
      <c r="AG454" s="207"/>
      <c r="AH454" s="207"/>
      <c r="AI454" s="207"/>
      <c r="AJ454" s="207"/>
      <c r="AK454" s="207"/>
      <c r="AL454" s="207"/>
      <c r="AM454" s="207"/>
      <c r="AN454" s="207"/>
      <c r="AO454" s="207"/>
      <c r="AP454" s="207"/>
      <c r="AQ454" s="207"/>
      <c r="AR454" s="207"/>
      <c r="AS454" s="207"/>
      <c r="AT454" s="207"/>
      <c r="AU454" s="207"/>
      <c r="AV454" s="207"/>
      <c r="AW454" s="207"/>
      <c r="AX454" s="207"/>
      <c r="AY454" s="207"/>
      <c r="AZ454" s="207"/>
      <c r="BA454" s="207"/>
      <c r="BB454" s="207"/>
      <c r="BC454" s="207"/>
      <c r="BD454" s="207"/>
      <c r="BE454" s="207"/>
      <c r="BF454" s="207"/>
      <c r="BG454" s="207"/>
      <c r="BH454" s="207"/>
      <c r="BI454" s="207"/>
      <c r="BJ454" s="207"/>
      <c r="BK454" s="207"/>
      <c r="BL454" s="207"/>
      <c r="BM454" s="56"/>
    </row>
    <row r="455" spans="1:65">
      <c r="A455" s="29"/>
      <c r="B455" s="3" t="s">
        <v>264</v>
      </c>
      <c r="C455" s="28"/>
      <c r="D455" s="23">
        <v>0.39</v>
      </c>
      <c r="E455" s="23">
        <v>0.4</v>
      </c>
      <c r="F455" s="23">
        <v>0.58566666666666678</v>
      </c>
      <c r="G455" s="23">
        <v>0.41499999999999992</v>
      </c>
      <c r="H455" s="23">
        <v>0.49</v>
      </c>
      <c r="I455" s="23">
        <v>0.435</v>
      </c>
      <c r="J455" s="23">
        <v>0.41190000000000004</v>
      </c>
      <c r="K455" s="23">
        <v>0.4</v>
      </c>
      <c r="L455" s="23">
        <v>0.3795</v>
      </c>
      <c r="M455" s="23">
        <v>0.50477724999999996</v>
      </c>
      <c r="N455" s="23">
        <v>0.39295000000000002</v>
      </c>
      <c r="O455" s="23">
        <v>0.39</v>
      </c>
      <c r="P455" s="23">
        <v>0.41191499999999998</v>
      </c>
      <c r="Q455" s="23">
        <v>0.40999999999999992</v>
      </c>
      <c r="R455" s="23">
        <v>0.38</v>
      </c>
      <c r="S455" s="23">
        <v>0.38999999999999996</v>
      </c>
      <c r="T455" s="23">
        <v>0.38500000000000001</v>
      </c>
      <c r="U455" s="23">
        <v>0.40999999999999992</v>
      </c>
      <c r="V455" s="23">
        <v>0.39</v>
      </c>
      <c r="W455" s="23">
        <v>0.38</v>
      </c>
      <c r="X455" s="23">
        <v>0.435</v>
      </c>
      <c r="Y455" s="23">
        <v>0.38</v>
      </c>
      <c r="Z455" s="206"/>
      <c r="AA455" s="207"/>
      <c r="AB455" s="207"/>
      <c r="AC455" s="207"/>
      <c r="AD455" s="207"/>
      <c r="AE455" s="207"/>
      <c r="AF455" s="207"/>
      <c r="AG455" s="207"/>
      <c r="AH455" s="207"/>
      <c r="AI455" s="207"/>
      <c r="AJ455" s="207"/>
      <c r="AK455" s="207"/>
      <c r="AL455" s="207"/>
      <c r="AM455" s="207"/>
      <c r="AN455" s="207"/>
      <c r="AO455" s="207"/>
      <c r="AP455" s="207"/>
      <c r="AQ455" s="207"/>
      <c r="AR455" s="207"/>
      <c r="AS455" s="207"/>
      <c r="AT455" s="207"/>
      <c r="AU455" s="207"/>
      <c r="AV455" s="207"/>
      <c r="AW455" s="207"/>
      <c r="AX455" s="207"/>
      <c r="AY455" s="207"/>
      <c r="AZ455" s="207"/>
      <c r="BA455" s="207"/>
      <c r="BB455" s="207"/>
      <c r="BC455" s="207"/>
      <c r="BD455" s="207"/>
      <c r="BE455" s="207"/>
      <c r="BF455" s="207"/>
      <c r="BG455" s="207"/>
      <c r="BH455" s="207"/>
      <c r="BI455" s="207"/>
      <c r="BJ455" s="207"/>
      <c r="BK455" s="207"/>
      <c r="BL455" s="207"/>
      <c r="BM455" s="56"/>
    </row>
    <row r="456" spans="1:65">
      <c r="A456" s="29"/>
      <c r="B456" s="3" t="s">
        <v>265</v>
      </c>
      <c r="C456" s="28"/>
      <c r="D456" s="23">
        <v>4.0824829046386332E-3</v>
      </c>
      <c r="E456" s="23">
        <v>5.1639777949432277E-3</v>
      </c>
      <c r="F456" s="23">
        <v>7.7105026977397472E-3</v>
      </c>
      <c r="G456" s="23">
        <v>1.3784048752090215E-2</v>
      </c>
      <c r="H456" s="23">
        <v>1.0327955589886455E-2</v>
      </c>
      <c r="I456" s="23">
        <v>5.4772255750516665E-3</v>
      </c>
      <c r="J456" s="23">
        <v>3.8991024608235189E-3</v>
      </c>
      <c r="K456" s="23">
        <v>6.3245553203367293E-3</v>
      </c>
      <c r="L456" s="23">
        <v>1.8348478592697193E-3</v>
      </c>
      <c r="M456" s="23">
        <v>1.6248812921769494E-3</v>
      </c>
      <c r="N456" s="23">
        <v>5.6390602053888288E-3</v>
      </c>
      <c r="O456" s="23">
        <v>7.5277265270908174E-3</v>
      </c>
      <c r="P456" s="23">
        <v>2.5386275819820696E-3</v>
      </c>
      <c r="Q456" s="23">
        <v>5.1639777949432555E-3</v>
      </c>
      <c r="R456" s="23">
        <v>5.1639777949432268E-3</v>
      </c>
      <c r="S456" s="23">
        <v>3.723797345005058E-3</v>
      </c>
      <c r="T456" s="23">
        <v>5.4772255750516665E-3</v>
      </c>
      <c r="U456" s="23">
        <v>5.1639777949431696E-3</v>
      </c>
      <c r="V456" s="23">
        <v>1.3784048752090215E-2</v>
      </c>
      <c r="W456" s="23">
        <v>5.1639777949432268E-3</v>
      </c>
      <c r="X456" s="23">
        <v>9.8319208025017864E-3</v>
      </c>
      <c r="Y456" s="23">
        <v>4.0824829046386332E-3</v>
      </c>
      <c r="Z456" s="206"/>
      <c r="AA456" s="207"/>
      <c r="AB456" s="207"/>
      <c r="AC456" s="207"/>
      <c r="AD456" s="207"/>
      <c r="AE456" s="207"/>
      <c r="AF456" s="207"/>
      <c r="AG456" s="207"/>
      <c r="AH456" s="207"/>
      <c r="AI456" s="207"/>
      <c r="AJ456" s="207"/>
      <c r="AK456" s="207"/>
      <c r="AL456" s="207"/>
      <c r="AM456" s="207"/>
      <c r="AN456" s="207"/>
      <c r="AO456" s="207"/>
      <c r="AP456" s="207"/>
      <c r="AQ456" s="207"/>
      <c r="AR456" s="207"/>
      <c r="AS456" s="207"/>
      <c r="AT456" s="207"/>
      <c r="AU456" s="207"/>
      <c r="AV456" s="207"/>
      <c r="AW456" s="207"/>
      <c r="AX456" s="207"/>
      <c r="AY456" s="207"/>
      <c r="AZ456" s="207"/>
      <c r="BA456" s="207"/>
      <c r="BB456" s="207"/>
      <c r="BC456" s="207"/>
      <c r="BD456" s="207"/>
      <c r="BE456" s="207"/>
      <c r="BF456" s="207"/>
      <c r="BG456" s="207"/>
      <c r="BH456" s="207"/>
      <c r="BI456" s="207"/>
      <c r="BJ456" s="207"/>
      <c r="BK456" s="207"/>
      <c r="BL456" s="207"/>
      <c r="BM456" s="56"/>
    </row>
    <row r="457" spans="1:65">
      <c r="A457" s="29"/>
      <c r="B457" s="3" t="s">
        <v>86</v>
      </c>
      <c r="C457" s="28"/>
      <c r="D457" s="13">
        <v>1.05128315140909E-2</v>
      </c>
      <c r="E457" s="13">
        <v>1.3018431415823263E-2</v>
      </c>
      <c r="F457" s="13">
        <v>1.3190367663877156E-2</v>
      </c>
      <c r="G457" s="13">
        <v>3.3214575306241487E-2</v>
      </c>
      <c r="H457" s="13">
        <v>2.0935045114634707E-2</v>
      </c>
      <c r="I457" s="13">
        <v>1.2591323161038313E-2</v>
      </c>
      <c r="J457" s="13">
        <v>9.4578723640991579E-3</v>
      </c>
      <c r="K457" s="13">
        <v>1.5811388300841826E-2</v>
      </c>
      <c r="L457" s="13">
        <v>4.8391591892827761E-3</v>
      </c>
      <c r="M457" s="13">
        <v>3.2197920090488701E-3</v>
      </c>
      <c r="N457" s="13">
        <v>1.4328700814099425E-2</v>
      </c>
      <c r="O457" s="13">
        <v>1.9219727303210598E-2</v>
      </c>
      <c r="P457" s="13">
        <v>6.1656832233889999E-3</v>
      </c>
      <c r="Q457" s="13">
        <v>1.2493494665185297E-2</v>
      </c>
      <c r="R457" s="13">
        <v>1.3471246421591027E-2</v>
      </c>
      <c r="S457" s="13">
        <v>9.5319044667364974E-3</v>
      </c>
      <c r="T457" s="13">
        <v>1.4226559935199131E-2</v>
      </c>
      <c r="U457" s="13">
        <v>1.2698306053138944E-2</v>
      </c>
      <c r="V457" s="13">
        <v>3.4896325954658775E-2</v>
      </c>
      <c r="W457" s="13">
        <v>1.3709675561796177E-2</v>
      </c>
      <c r="X457" s="13">
        <v>2.2430237572247418E-2</v>
      </c>
      <c r="Y457" s="13">
        <v>1.0696461758878516E-2</v>
      </c>
      <c r="Z457" s="154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29"/>
      <c r="B458" s="3" t="s">
        <v>266</v>
      </c>
      <c r="C458" s="28"/>
      <c r="D458" s="13">
        <v>-2.7765241432441856E-2</v>
      </c>
      <c r="E458" s="13">
        <v>-6.9018345962282845E-3</v>
      </c>
      <c r="F458" s="13">
        <v>0.4634984448709365</v>
      </c>
      <c r="G458" s="13">
        <v>3.8997660443441884E-2</v>
      </c>
      <c r="H458" s="13">
        <v>0.23511368470385063</v>
      </c>
      <c r="I458" s="13">
        <v>8.9069836850354855E-2</v>
      </c>
      <c r="J458" s="13">
        <v>3.2137772275694809E-2</v>
      </c>
      <c r="K458" s="13">
        <v>1.4435281382572107E-3</v>
      </c>
      <c r="L458" s="13">
        <v>-5.0714988952276885E-2</v>
      </c>
      <c r="M458" s="13">
        <v>0.26345649771040569</v>
      </c>
      <c r="N458" s="13">
        <v>-1.4704748752972119E-2</v>
      </c>
      <c r="O458" s="13">
        <v>-1.9419878697956472E-2</v>
      </c>
      <c r="P458" s="13">
        <v>3.0823377645013306E-2</v>
      </c>
      <c r="Q458" s="13">
        <v>3.482497907619897E-2</v>
      </c>
      <c r="R458" s="13">
        <v>-4.0283285534170266E-2</v>
      </c>
      <c r="S458" s="13">
        <v>-2.1923487518302087E-2</v>
      </c>
      <c r="T458" s="13">
        <v>-3.611060416692724E-2</v>
      </c>
      <c r="U458" s="13">
        <v>1.8134253607227979E-2</v>
      </c>
      <c r="V458" s="13">
        <v>-1.1074515963471088E-2</v>
      </c>
      <c r="W458" s="13">
        <v>-5.6974011003141034E-2</v>
      </c>
      <c r="X458" s="13">
        <v>9.7415199584840462E-2</v>
      </c>
      <c r="Y458" s="13">
        <v>-4.4455966901413069E-2</v>
      </c>
      <c r="Z458" s="154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29"/>
      <c r="B459" s="45" t="s">
        <v>267</v>
      </c>
      <c r="C459" s="46"/>
      <c r="D459" s="44">
        <v>0.34</v>
      </c>
      <c r="E459" s="44">
        <v>0.04</v>
      </c>
      <c r="F459" s="44">
        <v>8.4600000000000009</v>
      </c>
      <c r="G459" s="44">
        <v>0.86</v>
      </c>
      <c r="H459" s="44">
        <v>4.37</v>
      </c>
      <c r="I459" s="44">
        <v>1.76</v>
      </c>
      <c r="J459" s="44">
        <v>2.34</v>
      </c>
      <c r="K459" s="44">
        <v>0.19</v>
      </c>
      <c r="L459" s="44">
        <v>0.75</v>
      </c>
      <c r="M459" s="44">
        <v>4.88</v>
      </c>
      <c r="N459" s="44">
        <v>0.1</v>
      </c>
      <c r="O459" s="44">
        <v>0.19</v>
      </c>
      <c r="P459" s="44">
        <v>0.71</v>
      </c>
      <c r="Q459" s="44">
        <v>0.78</v>
      </c>
      <c r="R459" s="44">
        <v>0.56000000000000005</v>
      </c>
      <c r="S459" s="44">
        <v>0.23</v>
      </c>
      <c r="T459" s="44">
        <v>0.49</v>
      </c>
      <c r="U459" s="44">
        <v>0.49</v>
      </c>
      <c r="V459" s="44">
        <v>0.04</v>
      </c>
      <c r="W459" s="44">
        <v>0.86</v>
      </c>
      <c r="X459" s="44">
        <v>1.91</v>
      </c>
      <c r="Y459" s="44">
        <v>0.64</v>
      </c>
      <c r="Z459" s="154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B460" s="3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BM460" s="55"/>
    </row>
    <row r="461" spans="1:65" ht="15">
      <c r="B461" s="8" t="s">
        <v>496</v>
      </c>
      <c r="BM461" s="27" t="s">
        <v>66</v>
      </c>
    </row>
    <row r="462" spans="1:65" ht="15">
      <c r="A462" s="24" t="s">
        <v>17</v>
      </c>
      <c r="B462" s="18" t="s">
        <v>110</v>
      </c>
      <c r="C462" s="15" t="s">
        <v>111</v>
      </c>
      <c r="D462" s="16" t="s">
        <v>229</v>
      </c>
      <c r="E462" s="17" t="s">
        <v>229</v>
      </c>
      <c r="F462" s="17" t="s">
        <v>229</v>
      </c>
      <c r="G462" s="17" t="s">
        <v>229</v>
      </c>
      <c r="H462" s="17" t="s">
        <v>229</v>
      </c>
      <c r="I462" s="17" t="s">
        <v>229</v>
      </c>
      <c r="J462" s="17" t="s">
        <v>229</v>
      </c>
      <c r="K462" s="17" t="s">
        <v>229</v>
      </c>
      <c r="L462" s="17" t="s">
        <v>229</v>
      </c>
      <c r="M462" s="17" t="s">
        <v>229</v>
      </c>
      <c r="N462" s="17" t="s">
        <v>229</v>
      </c>
      <c r="O462" s="17" t="s">
        <v>229</v>
      </c>
      <c r="P462" s="17" t="s">
        <v>229</v>
      </c>
      <c r="Q462" s="17" t="s">
        <v>229</v>
      </c>
      <c r="R462" s="17" t="s">
        <v>229</v>
      </c>
      <c r="S462" s="17" t="s">
        <v>229</v>
      </c>
      <c r="T462" s="17" t="s">
        <v>229</v>
      </c>
      <c r="U462" s="17" t="s">
        <v>229</v>
      </c>
      <c r="V462" s="17" t="s">
        <v>229</v>
      </c>
      <c r="W462" s="17" t="s">
        <v>229</v>
      </c>
      <c r="X462" s="154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</v>
      </c>
    </row>
    <row r="463" spans="1:65">
      <c r="A463" s="29"/>
      <c r="B463" s="19" t="s">
        <v>230</v>
      </c>
      <c r="C463" s="9" t="s">
        <v>230</v>
      </c>
      <c r="D463" s="152" t="s">
        <v>232</v>
      </c>
      <c r="E463" s="153" t="s">
        <v>233</v>
      </c>
      <c r="F463" s="153" t="s">
        <v>234</v>
      </c>
      <c r="G463" s="153" t="s">
        <v>235</v>
      </c>
      <c r="H463" s="153" t="s">
        <v>236</v>
      </c>
      <c r="I463" s="153" t="s">
        <v>238</v>
      </c>
      <c r="J463" s="153" t="s">
        <v>239</v>
      </c>
      <c r="K463" s="153" t="s">
        <v>241</v>
      </c>
      <c r="L463" s="153" t="s">
        <v>243</v>
      </c>
      <c r="M463" s="153" t="s">
        <v>245</v>
      </c>
      <c r="N463" s="153" t="s">
        <v>246</v>
      </c>
      <c r="O463" s="153" t="s">
        <v>247</v>
      </c>
      <c r="P463" s="153" t="s">
        <v>248</v>
      </c>
      <c r="Q463" s="153" t="s">
        <v>249</v>
      </c>
      <c r="R463" s="153" t="s">
        <v>251</v>
      </c>
      <c r="S463" s="153" t="s">
        <v>253</v>
      </c>
      <c r="T463" s="153" t="s">
        <v>254</v>
      </c>
      <c r="U463" s="153" t="s">
        <v>255</v>
      </c>
      <c r="V463" s="153" t="s">
        <v>256</v>
      </c>
      <c r="W463" s="153" t="s">
        <v>257</v>
      </c>
      <c r="X463" s="154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 t="s">
        <v>3</v>
      </c>
    </row>
    <row r="464" spans="1:65">
      <c r="A464" s="29"/>
      <c r="B464" s="19"/>
      <c r="C464" s="9"/>
      <c r="D464" s="10" t="s">
        <v>285</v>
      </c>
      <c r="E464" s="11" t="s">
        <v>286</v>
      </c>
      <c r="F464" s="11" t="s">
        <v>114</v>
      </c>
      <c r="G464" s="11" t="s">
        <v>285</v>
      </c>
      <c r="H464" s="11" t="s">
        <v>286</v>
      </c>
      <c r="I464" s="11" t="s">
        <v>285</v>
      </c>
      <c r="J464" s="11" t="s">
        <v>286</v>
      </c>
      <c r="K464" s="11" t="s">
        <v>286</v>
      </c>
      <c r="L464" s="11" t="s">
        <v>114</v>
      </c>
      <c r="M464" s="11" t="s">
        <v>285</v>
      </c>
      <c r="N464" s="11" t="s">
        <v>286</v>
      </c>
      <c r="O464" s="11" t="s">
        <v>286</v>
      </c>
      <c r="P464" s="11" t="s">
        <v>286</v>
      </c>
      <c r="Q464" s="11" t="s">
        <v>285</v>
      </c>
      <c r="R464" s="11" t="s">
        <v>285</v>
      </c>
      <c r="S464" s="11" t="s">
        <v>114</v>
      </c>
      <c r="T464" s="11" t="s">
        <v>286</v>
      </c>
      <c r="U464" s="11" t="s">
        <v>285</v>
      </c>
      <c r="V464" s="11" t="s">
        <v>285</v>
      </c>
      <c r="W464" s="11" t="s">
        <v>285</v>
      </c>
      <c r="X464" s="154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2</v>
      </c>
    </row>
    <row r="465" spans="1:65">
      <c r="A465" s="29"/>
      <c r="B465" s="19"/>
      <c r="C465" s="9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154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3</v>
      </c>
    </row>
    <row r="466" spans="1:65">
      <c r="A466" s="29"/>
      <c r="B466" s="18">
        <v>1</v>
      </c>
      <c r="C466" s="14">
        <v>1</v>
      </c>
      <c r="D466" s="21">
        <v>5.0999999999999996</v>
      </c>
      <c r="E466" s="21">
        <v>5.2</v>
      </c>
      <c r="F466" s="148">
        <v>6.3239999999999998</v>
      </c>
      <c r="G466" s="21">
        <v>5.4</v>
      </c>
      <c r="H466" s="21">
        <v>5.3</v>
      </c>
      <c r="I466" s="21">
        <v>5</v>
      </c>
      <c r="J466" s="21">
        <v>5.03</v>
      </c>
      <c r="K466" s="21">
        <v>5.2</v>
      </c>
      <c r="L466" s="148" t="s">
        <v>95</v>
      </c>
      <c r="M466" s="21">
        <v>4.0999999999999996</v>
      </c>
      <c r="N466" s="21">
        <v>5.4419581674420501</v>
      </c>
      <c r="O466" s="21">
        <v>4.5</v>
      </c>
      <c r="P466" s="21">
        <v>4.3</v>
      </c>
      <c r="Q466" s="21">
        <v>4.9000000000000004</v>
      </c>
      <c r="R466" s="21">
        <v>4.5</v>
      </c>
      <c r="S466" s="21">
        <v>6</v>
      </c>
      <c r="T466" s="21">
        <v>5.5</v>
      </c>
      <c r="U466" s="21">
        <v>5.2</v>
      </c>
      <c r="V466" s="21">
        <v>5.0999999999999996</v>
      </c>
      <c r="W466" s="21">
        <v>4.7</v>
      </c>
      <c r="X466" s="154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1</v>
      </c>
    </row>
    <row r="467" spans="1:65">
      <c r="A467" s="29"/>
      <c r="B467" s="19">
        <v>1</v>
      </c>
      <c r="C467" s="9">
        <v>2</v>
      </c>
      <c r="D467" s="11">
        <v>5.0999999999999996</v>
      </c>
      <c r="E467" s="11">
        <v>5.2</v>
      </c>
      <c r="F467" s="150">
        <v>6.5271666666666661</v>
      </c>
      <c r="G467" s="11">
        <v>5.5</v>
      </c>
      <c r="H467" s="11">
        <v>5.4</v>
      </c>
      <c r="I467" s="11">
        <v>6</v>
      </c>
      <c r="J467" s="150" t="s">
        <v>105</v>
      </c>
      <c r="K467" s="11">
        <v>5.2</v>
      </c>
      <c r="L467" s="150" t="s">
        <v>95</v>
      </c>
      <c r="M467" s="11">
        <v>4.3</v>
      </c>
      <c r="N467" s="11">
        <v>5.702650575092</v>
      </c>
      <c r="O467" s="11">
        <v>4.3</v>
      </c>
      <c r="P467" s="11">
        <v>4.0999999999999996</v>
      </c>
      <c r="Q467" s="11">
        <v>4.5</v>
      </c>
      <c r="R467" s="11">
        <v>4.5</v>
      </c>
      <c r="S467" s="11">
        <v>5</v>
      </c>
      <c r="T467" s="11">
        <v>5.6</v>
      </c>
      <c r="U467" s="11">
        <v>5</v>
      </c>
      <c r="V467" s="11">
        <v>5.0999999999999996</v>
      </c>
      <c r="W467" s="11">
        <v>4.7</v>
      </c>
      <c r="X467" s="154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21</v>
      </c>
    </row>
    <row r="468" spans="1:65">
      <c r="A468" s="29"/>
      <c r="B468" s="19">
        <v>1</v>
      </c>
      <c r="C468" s="9">
        <v>3</v>
      </c>
      <c r="D468" s="11">
        <v>5.0999999999999996</v>
      </c>
      <c r="E468" s="11">
        <v>5.2</v>
      </c>
      <c r="F468" s="150">
        <v>6.7480000000000002</v>
      </c>
      <c r="G468" s="11">
        <v>5.4</v>
      </c>
      <c r="H468" s="11">
        <v>5.2</v>
      </c>
      <c r="I468" s="11">
        <v>5</v>
      </c>
      <c r="J468" s="11">
        <v>5.07</v>
      </c>
      <c r="K468" s="11">
        <v>5.0999999999999996</v>
      </c>
      <c r="L468" s="150" t="s">
        <v>95</v>
      </c>
      <c r="M468" s="11">
        <v>4.2</v>
      </c>
      <c r="N468" s="11">
        <v>5.7706044554878302</v>
      </c>
      <c r="O468" s="11">
        <v>4.5999999999999996</v>
      </c>
      <c r="P468" s="11">
        <v>4.2</v>
      </c>
      <c r="Q468" s="11">
        <v>4.5</v>
      </c>
      <c r="R468" s="11">
        <v>4.5</v>
      </c>
      <c r="S468" s="11">
        <v>5</v>
      </c>
      <c r="T468" s="11">
        <v>5.7</v>
      </c>
      <c r="U468" s="11">
        <v>5.2</v>
      </c>
      <c r="V468" s="11">
        <v>5.2</v>
      </c>
      <c r="W468" s="11">
        <v>4.8</v>
      </c>
      <c r="X468" s="154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16</v>
      </c>
    </row>
    <row r="469" spans="1:65">
      <c r="A469" s="29"/>
      <c r="B469" s="19">
        <v>1</v>
      </c>
      <c r="C469" s="9">
        <v>4</v>
      </c>
      <c r="D469" s="11">
        <v>5.2</v>
      </c>
      <c r="E469" s="11">
        <v>5.2</v>
      </c>
      <c r="F469" s="150">
        <v>6.5549999999999997</v>
      </c>
      <c r="G469" s="11">
        <v>5.6</v>
      </c>
      <c r="H469" s="11">
        <v>5.0999999999999996</v>
      </c>
      <c r="I469" s="11">
        <v>5</v>
      </c>
      <c r="J469" s="11">
        <v>5.0599999999999996</v>
      </c>
      <c r="K469" s="11">
        <v>5</v>
      </c>
      <c r="L469" s="150" t="s">
        <v>95</v>
      </c>
      <c r="M469" s="11">
        <v>4.0999999999999996</v>
      </c>
      <c r="N469" s="11">
        <v>5.5842901814144996</v>
      </c>
      <c r="O469" s="11">
        <v>4.5</v>
      </c>
      <c r="P469" s="11">
        <v>4.0999999999999996</v>
      </c>
      <c r="Q469" s="11">
        <v>4.8</v>
      </c>
      <c r="R469" s="11">
        <v>4.7</v>
      </c>
      <c r="S469" s="11">
        <v>6</v>
      </c>
      <c r="T469" s="11">
        <v>5.8</v>
      </c>
      <c r="U469" s="11">
        <v>5.0999999999999996</v>
      </c>
      <c r="V469" s="11">
        <v>5.2</v>
      </c>
      <c r="W469" s="11">
        <v>4.8</v>
      </c>
      <c r="X469" s="154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5.0135813207096405</v>
      </c>
    </row>
    <row r="470" spans="1:65">
      <c r="A470" s="29"/>
      <c r="B470" s="19">
        <v>1</v>
      </c>
      <c r="C470" s="9">
        <v>5</v>
      </c>
      <c r="D470" s="11">
        <v>5</v>
      </c>
      <c r="E470" s="11">
        <v>5.2</v>
      </c>
      <c r="F470" s="150">
        <v>6.6</v>
      </c>
      <c r="G470" s="11">
        <v>5.5</v>
      </c>
      <c r="H470" s="11">
        <v>5.0999999999999996</v>
      </c>
      <c r="I470" s="11">
        <v>5</v>
      </c>
      <c r="J470" s="11">
        <v>5.1100000000000003</v>
      </c>
      <c r="K470" s="11">
        <v>5</v>
      </c>
      <c r="L470" s="150" t="s">
        <v>95</v>
      </c>
      <c r="M470" s="11">
        <v>4.2</v>
      </c>
      <c r="N470" s="11">
        <v>5.6514580949740099</v>
      </c>
      <c r="O470" s="11">
        <v>4.5</v>
      </c>
      <c r="P470" s="11">
        <v>4.2</v>
      </c>
      <c r="Q470" s="11">
        <v>4.5999999999999996</v>
      </c>
      <c r="R470" s="11">
        <v>4.7</v>
      </c>
      <c r="S470" s="11">
        <v>6</v>
      </c>
      <c r="T470" s="11">
        <v>6</v>
      </c>
      <c r="U470" s="11">
        <v>5.3</v>
      </c>
      <c r="V470" s="11">
        <v>5.0999999999999996</v>
      </c>
      <c r="W470" s="11">
        <v>4.7</v>
      </c>
      <c r="X470" s="154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38</v>
      </c>
    </row>
    <row r="471" spans="1:65">
      <c r="A471" s="29"/>
      <c r="B471" s="19">
        <v>1</v>
      </c>
      <c r="C471" s="9">
        <v>6</v>
      </c>
      <c r="D471" s="11">
        <v>5.3</v>
      </c>
      <c r="E471" s="11">
        <v>5.2</v>
      </c>
      <c r="F471" s="150">
        <v>6.7260000000000009</v>
      </c>
      <c r="G471" s="11">
        <v>5.0999999999999996</v>
      </c>
      <c r="H471" s="11">
        <v>5.4</v>
      </c>
      <c r="I471" s="11">
        <v>5</v>
      </c>
      <c r="J471" s="11">
        <v>5.03</v>
      </c>
      <c r="K471" s="11">
        <v>5</v>
      </c>
      <c r="L471" s="150" t="s">
        <v>95</v>
      </c>
      <c r="M471" s="11">
        <v>4.0999999999999996</v>
      </c>
      <c r="N471" s="11">
        <v>5.5558211622306803</v>
      </c>
      <c r="O471" s="11">
        <v>4.4000000000000004</v>
      </c>
      <c r="P471" s="11">
        <v>4.4000000000000004</v>
      </c>
      <c r="Q471" s="11">
        <v>5</v>
      </c>
      <c r="R471" s="11">
        <v>4.5999999999999996</v>
      </c>
      <c r="S471" s="11">
        <v>5</v>
      </c>
      <c r="T471" s="11">
        <v>5.3</v>
      </c>
      <c r="U471" s="11">
        <v>5</v>
      </c>
      <c r="V471" s="11">
        <v>5.0999999999999996</v>
      </c>
      <c r="W471" s="11">
        <v>4.8</v>
      </c>
      <c r="X471" s="154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20" t="s">
        <v>263</v>
      </c>
      <c r="C472" s="12"/>
      <c r="D472" s="22">
        <v>5.1333333333333337</v>
      </c>
      <c r="E472" s="22">
        <v>5.2</v>
      </c>
      <c r="F472" s="22">
        <v>6.5800277777777767</v>
      </c>
      <c r="G472" s="22">
        <v>5.416666666666667</v>
      </c>
      <c r="H472" s="22">
        <v>5.25</v>
      </c>
      <c r="I472" s="22">
        <v>5.166666666666667</v>
      </c>
      <c r="J472" s="22">
        <v>5.0600000000000005</v>
      </c>
      <c r="K472" s="22">
        <v>5.083333333333333</v>
      </c>
      <c r="L472" s="22" t="s">
        <v>672</v>
      </c>
      <c r="M472" s="22">
        <v>4.1666666666666652</v>
      </c>
      <c r="N472" s="22">
        <v>5.6177971061068455</v>
      </c>
      <c r="O472" s="22">
        <v>4.4666666666666659</v>
      </c>
      <c r="P472" s="22">
        <v>4.2166666666666659</v>
      </c>
      <c r="Q472" s="22">
        <v>4.7166666666666659</v>
      </c>
      <c r="R472" s="22">
        <v>4.583333333333333</v>
      </c>
      <c r="S472" s="22">
        <v>5.5</v>
      </c>
      <c r="T472" s="22">
        <v>5.6499999999999995</v>
      </c>
      <c r="U472" s="22">
        <v>5.1333333333333337</v>
      </c>
      <c r="V472" s="22">
        <v>5.1333333333333329</v>
      </c>
      <c r="W472" s="22">
        <v>4.75</v>
      </c>
      <c r="X472" s="154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264</v>
      </c>
      <c r="C473" s="28"/>
      <c r="D473" s="11">
        <v>5.0999999999999996</v>
      </c>
      <c r="E473" s="11">
        <v>5.2</v>
      </c>
      <c r="F473" s="11">
        <v>6.5774999999999997</v>
      </c>
      <c r="G473" s="11">
        <v>5.45</v>
      </c>
      <c r="H473" s="11">
        <v>5.25</v>
      </c>
      <c r="I473" s="11">
        <v>5</v>
      </c>
      <c r="J473" s="11">
        <v>5.0599999999999996</v>
      </c>
      <c r="K473" s="11">
        <v>5.05</v>
      </c>
      <c r="L473" s="11" t="s">
        <v>672</v>
      </c>
      <c r="M473" s="11">
        <v>4.1500000000000004</v>
      </c>
      <c r="N473" s="11">
        <v>5.6178741381942547</v>
      </c>
      <c r="O473" s="11">
        <v>4.5</v>
      </c>
      <c r="P473" s="11">
        <v>4.2</v>
      </c>
      <c r="Q473" s="11">
        <v>4.6999999999999993</v>
      </c>
      <c r="R473" s="11">
        <v>4.55</v>
      </c>
      <c r="S473" s="11">
        <v>5.5</v>
      </c>
      <c r="T473" s="11">
        <v>5.65</v>
      </c>
      <c r="U473" s="11">
        <v>5.15</v>
      </c>
      <c r="V473" s="11">
        <v>5.0999999999999996</v>
      </c>
      <c r="W473" s="11">
        <v>4.75</v>
      </c>
      <c r="X473" s="154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265</v>
      </c>
      <c r="C474" s="28"/>
      <c r="D474" s="23">
        <v>0.10327955589886449</v>
      </c>
      <c r="E474" s="23">
        <v>0</v>
      </c>
      <c r="F474" s="23">
        <v>0.15420269548972348</v>
      </c>
      <c r="G474" s="23">
        <v>0.17224014243685087</v>
      </c>
      <c r="H474" s="23">
        <v>0.1378404875209025</v>
      </c>
      <c r="I474" s="23">
        <v>0.40824829046386302</v>
      </c>
      <c r="J474" s="23">
        <v>3.3166247903554026E-2</v>
      </c>
      <c r="K474" s="23">
        <v>9.8319208025017577E-2</v>
      </c>
      <c r="L474" s="23" t="s">
        <v>672</v>
      </c>
      <c r="M474" s="23">
        <v>8.1649658092772748E-2</v>
      </c>
      <c r="N474" s="23">
        <v>0.11624656843762232</v>
      </c>
      <c r="O474" s="23">
        <v>0.10327955589886437</v>
      </c>
      <c r="P474" s="23">
        <v>0.11690451944500142</v>
      </c>
      <c r="Q474" s="23">
        <v>0.21369760566432816</v>
      </c>
      <c r="R474" s="23">
        <v>9.8319208025017577E-2</v>
      </c>
      <c r="S474" s="23">
        <v>0.54772255750516607</v>
      </c>
      <c r="T474" s="23">
        <v>0.24289915602982246</v>
      </c>
      <c r="U474" s="23">
        <v>0.12110601416389968</v>
      </c>
      <c r="V474" s="23">
        <v>5.1639777949432496E-2</v>
      </c>
      <c r="W474" s="23">
        <v>5.4772255750516412E-2</v>
      </c>
      <c r="X474" s="206"/>
      <c r="Y474" s="207"/>
      <c r="Z474" s="207"/>
      <c r="AA474" s="207"/>
      <c r="AB474" s="207"/>
      <c r="AC474" s="207"/>
      <c r="AD474" s="207"/>
      <c r="AE474" s="207"/>
      <c r="AF474" s="207"/>
      <c r="AG474" s="207"/>
      <c r="AH474" s="207"/>
      <c r="AI474" s="207"/>
      <c r="AJ474" s="207"/>
      <c r="AK474" s="207"/>
      <c r="AL474" s="207"/>
      <c r="AM474" s="207"/>
      <c r="AN474" s="207"/>
      <c r="AO474" s="207"/>
      <c r="AP474" s="207"/>
      <c r="AQ474" s="207"/>
      <c r="AR474" s="207"/>
      <c r="AS474" s="207"/>
      <c r="AT474" s="207"/>
      <c r="AU474" s="207"/>
      <c r="AV474" s="207"/>
      <c r="AW474" s="207"/>
      <c r="AX474" s="207"/>
      <c r="AY474" s="207"/>
      <c r="AZ474" s="207"/>
      <c r="BA474" s="207"/>
      <c r="BB474" s="207"/>
      <c r="BC474" s="207"/>
      <c r="BD474" s="207"/>
      <c r="BE474" s="207"/>
      <c r="BF474" s="207"/>
      <c r="BG474" s="207"/>
      <c r="BH474" s="207"/>
      <c r="BI474" s="207"/>
      <c r="BJ474" s="207"/>
      <c r="BK474" s="207"/>
      <c r="BL474" s="207"/>
      <c r="BM474" s="56"/>
    </row>
    <row r="475" spans="1:65">
      <c r="A475" s="29"/>
      <c r="B475" s="3" t="s">
        <v>86</v>
      </c>
      <c r="C475" s="28"/>
      <c r="D475" s="13">
        <v>2.0119394006272301E-2</v>
      </c>
      <c r="E475" s="13">
        <v>0</v>
      </c>
      <c r="F475" s="13">
        <v>2.3434961173036447E-2</v>
      </c>
      <c r="G475" s="13">
        <v>3.1798180142187854E-2</v>
      </c>
      <c r="H475" s="13">
        <v>2.6255330956362382E-2</v>
      </c>
      <c r="I475" s="13">
        <v>7.901579815429606E-2</v>
      </c>
      <c r="J475" s="13">
        <v>6.5545944473426919E-3</v>
      </c>
      <c r="K475" s="13">
        <v>1.9341483545905098E-2</v>
      </c>
      <c r="L475" s="13" t="s">
        <v>672</v>
      </c>
      <c r="M475" s="13">
        <v>1.9595917942265468E-2</v>
      </c>
      <c r="N475" s="13">
        <v>2.0692553725597546E-2</v>
      </c>
      <c r="O475" s="13">
        <v>2.3122288634074117E-2</v>
      </c>
      <c r="P475" s="13">
        <v>2.7724391963241449E-2</v>
      </c>
      <c r="Q475" s="13">
        <v>4.5306912861695026E-2</v>
      </c>
      <c r="R475" s="13">
        <v>2.1451463569094744E-2</v>
      </c>
      <c r="S475" s="13">
        <v>9.9585919546393828E-2</v>
      </c>
      <c r="T475" s="13">
        <v>4.2991001067225219E-2</v>
      </c>
      <c r="U475" s="13">
        <v>2.3592080681279156E-2</v>
      </c>
      <c r="V475" s="13">
        <v>1.0059697003136201E-2</v>
      </c>
      <c r="W475" s="13">
        <v>1.1531001210635035E-2</v>
      </c>
      <c r="X475" s="154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29"/>
      <c r="B476" s="3" t="s">
        <v>266</v>
      </c>
      <c r="C476" s="28"/>
      <c r="D476" s="13">
        <v>2.3885523134736575E-2</v>
      </c>
      <c r="E476" s="13">
        <v>3.718273772090197E-2</v>
      </c>
      <c r="F476" s="13">
        <v>0.31244062016060314</v>
      </c>
      <c r="G476" s="13">
        <v>8.0398685125939506E-2</v>
      </c>
      <c r="H476" s="13">
        <v>4.7155648660526017E-2</v>
      </c>
      <c r="I476" s="13">
        <v>3.0534130427819273E-2</v>
      </c>
      <c r="J476" s="13">
        <v>9.2585870899546396E-3</v>
      </c>
      <c r="K476" s="13">
        <v>1.3912612195112306E-2</v>
      </c>
      <c r="L476" s="13" t="s">
        <v>672</v>
      </c>
      <c r="M476" s="13">
        <v>-0.16892408836466222</v>
      </c>
      <c r="N476" s="13">
        <v>0.12051580432162656</v>
      </c>
      <c r="O476" s="13">
        <v>-0.10908662272691771</v>
      </c>
      <c r="P476" s="13">
        <v>-0.15895117742503806</v>
      </c>
      <c r="Q476" s="13">
        <v>-5.9222068028797481E-2</v>
      </c>
      <c r="R476" s="13">
        <v>-8.5816497201128161E-2</v>
      </c>
      <c r="S476" s="13">
        <v>9.7020203358646251E-2</v>
      </c>
      <c r="T476" s="13">
        <v>0.12693893617751839</v>
      </c>
      <c r="U476" s="13">
        <v>2.3885523134736575E-2</v>
      </c>
      <c r="V476" s="13">
        <v>2.3885523134736353E-2</v>
      </c>
      <c r="W476" s="13">
        <v>-5.2573460735714561E-2</v>
      </c>
      <c r="X476" s="154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29"/>
      <c r="B477" s="45" t="s">
        <v>267</v>
      </c>
      <c r="C477" s="46"/>
      <c r="D477" s="44">
        <v>0</v>
      </c>
      <c r="E477" s="44">
        <v>0.12</v>
      </c>
      <c r="F477" s="44">
        <v>2.6</v>
      </c>
      <c r="G477" s="44">
        <v>0.51</v>
      </c>
      <c r="H477" s="44">
        <v>0.21</v>
      </c>
      <c r="I477" s="44">
        <v>0.06</v>
      </c>
      <c r="J477" s="44">
        <v>1.65</v>
      </c>
      <c r="K477" s="44">
        <v>0.09</v>
      </c>
      <c r="L477" s="44">
        <v>0.24</v>
      </c>
      <c r="M477" s="44">
        <v>1.74</v>
      </c>
      <c r="N477" s="44">
        <v>0.87</v>
      </c>
      <c r="O477" s="44">
        <v>1.2</v>
      </c>
      <c r="P477" s="44">
        <v>1.65</v>
      </c>
      <c r="Q477" s="44">
        <v>0.75</v>
      </c>
      <c r="R477" s="44">
        <v>0.99</v>
      </c>
      <c r="S477" s="44">
        <v>0.66</v>
      </c>
      <c r="T477" s="44">
        <v>0.93</v>
      </c>
      <c r="U477" s="44">
        <v>0</v>
      </c>
      <c r="V477" s="44">
        <v>0</v>
      </c>
      <c r="W477" s="44">
        <v>0.69</v>
      </c>
      <c r="X477" s="154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B478" s="3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BM478" s="55"/>
    </row>
    <row r="479" spans="1:65" ht="15">
      <c r="B479" s="8" t="s">
        <v>497</v>
      </c>
      <c r="BM479" s="27" t="s">
        <v>66</v>
      </c>
    </row>
    <row r="480" spans="1:65" ht="15">
      <c r="A480" s="24" t="s">
        <v>20</v>
      </c>
      <c r="B480" s="18" t="s">
        <v>110</v>
      </c>
      <c r="C480" s="15" t="s">
        <v>111</v>
      </c>
      <c r="D480" s="16" t="s">
        <v>229</v>
      </c>
      <c r="E480" s="17" t="s">
        <v>229</v>
      </c>
      <c r="F480" s="17" t="s">
        <v>229</v>
      </c>
      <c r="G480" s="17" t="s">
        <v>229</v>
      </c>
      <c r="H480" s="17" t="s">
        <v>229</v>
      </c>
      <c r="I480" s="17" t="s">
        <v>229</v>
      </c>
      <c r="J480" s="17" t="s">
        <v>229</v>
      </c>
      <c r="K480" s="17" t="s">
        <v>229</v>
      </c>
      <c r="L480" s="17" t="s">
        <v>229</v>
      </c>
      <c r="M480" s="17" t="s">
        <v>229</v>
      </c>
      <c r="N480" s="17" t="s">
        <v>229</v>
      </c>
      <c r="O480" s="17" t="s">
        <v>229</v>
      </c>
      <c r="P480" s="17" t="s">
        <v>229</v>
      </c>
      <c r="Q480" s="17" t="s">
        <v>229</v>
      </c>
      <c r="R480" s="17" t="s">
        <v>229</v>
      </c>
      <c r="S480" s="17" t="s">
        <v>229</v>
      </c>
      <c r="T480" s="17" t="s">
        <v>229</v>
      </c>
      <c r="U480" s="17" t="s">
        <v>229</v>
      </c>
      <c r="V480" s="17" t="s">
        <v>229</v>
      </c>
      <c r="W480" s="17" t="s">
        <v>229</v>
      </c>
      <c r="X480" s="17" t="s">
        <v>229</v>
      </c>
      <c r="Y480" s="17" t="s">
        <v>229</v>
      </c>
      <c r="Z480" s="154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 t="s">
        <v>230</v>
      </c>
      <c r="C481" s="9" t="s">
        <v>230</v>
      </c>
      <c r="D481" s="152" t="s">
        <v>232</v>
      </c>
      <c r="E481" s="153" t="s">
        <v>233</v>
      </c>
      <c r="F481" s="153" t="s">
        <v>234</v>
      </c>
      <c r="G481" s="153" t="s">
        <v>235</v>
      </c>
      <c r="H481" s="153" t="s">
        <v>238</v>
      </c>
      <c r="I481" s="153" t="s">
        <v>239</v>
      </c>
      <c r="J481" s="153" t="s">
        <v>241</v>
      </c>
      <c r="K481" s="153" t="s">
        <v>242</v>
      </c>
      <c r="L481" s="153" t="s">
        <v>243</v>
      </c>
      <c r="M481" s="153" t="s">
        <v>244</v>
      </c>
      <c r="N481" s="153" t="s">
        <v>245</v>
      </c>
      <c r="O481" s="153" t="s">
        <v>246</v>
      </c>
      <c r="P481" s="153" t="s">
        <v>247</v>
      </c>
      <c r="Q481" s="153" t="s">
        <v>248</v>
      </c>
      <c r="R481" s="153" t="s">
        <v>249</v>
      </c>
      <c r="S481" s="153" t="s">
        <v>250</v>
      </c>
      <c r="T481" s="153" t="s">
        <v>251</v>
      </c>
      <c r="U481" s="153" t="s">
        <v>253</v>
      </c>
      <c r="V481" s="153" t="s">
        <v>254</v>
      </c>
      <c r="W481" s="153" t="s">
        <v>255</v>
      </c>
      <c r="X481" s="153" t="s">
        <v>256</v>
      </c>
      <c r="Y481" s="153" t="s">
        <v>257</v>
      </c>
      <c r="Z481" s="154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 t="s">
        <v>3</v>
      </c>
    </row>
    <row r="482" spans="1:65">
      <c r="A482" s="29"/>
      <c r="B482" s="19"/>
      <c r="C482" s="9"/>
      <c r="D482" s="10" t="s">
        <v>285</v>
      </c>
      <c r="E482" s="11" t="s">
        <v>286</v>
      </c>
      <c r="F482" s="11" t="s">
        <v>114</v>
      </c>
      <c r="G482" s="11" t="s">
        <v>285</v>
      </c>
      <c r="H482" s="11" t="s">
        <v>285</v>
      </c>
      <c r="I482" s="11" t="s">
        <v>286</v>
      </c>
      <c r="J482" s="11" t="s">
        <v>286</v>
      </c>
      <c r="K482" s="11" t="s">
        <v>114</v>
      </c>
      <c r="L482" s="11" t="s">
        <v>114</v>
      </c>
      <c r="M482" s="11" t="s">
        <v>286</v>
      </c>
      <c r="N482" s="11" t="s">
        <v>285</v>
      </c>
      <c r="O482" s="11" t="s">
        <v>286</v>
      </c>
      <c r="P482" s="11" t="s">
        <v>285</v>
      </c>
      <c r="Q482" s="11" t="s">
        <v>286</v>
      </c>
      <c r="R482" s="11" t="s">
        <v>285</v>
      </c>
      <c r="S482" s="11" t="s">
        <v>286</v>
      </c>
      <c r="T482" s="11" t="s">
        <v>285</v>
      </c>
      <c r="U482" s="11" t="s">
        <v>114</v>
      </c>
      <c r="V482" s="11" t="s">
        <v>285</v>
      </c>
      <c r="W482" s="11" t="s">
        <v>285</v>
      </c>
      <c r="X482" s="11" t="s">
        <v>285</v>
      </c>
      <c r="Y482" s="11" t="s">
        <v>285</v>
      </c>
      <c r="Z482" s="154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/>
      <c r="C483" s="9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154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2</v>
      </c>
    </row>
    <row r="484" spans="1:65">
      <c r="A484" s="29"/>
      <c r="B484" s="18">
        <v>1</v>
      </c>
      <c r="C484" s="14">
        <v>1</v>
      </c>
      <c r="D484" s="213">
        <v>10.4</v>
      </c>
      <c r="E484" s="234">
        <v>11</v>
      </c>
      <c r="F484" s="213">
        <v>12.084583333333335</v>
      </c>
      <c r="G484" s="214">
        <v>12</v>
      </c>
      <c r="H484" s="214">
        <v>13.3</v>
      </c>
      <c r="I484" s="213">
        <v>11</v>
      </c>
      <c r="J484" s="213">
        <v>11</v>
      </c>
      <c r="K484" s="213">
        <v>10.7</v>
      </c>
      <c r="L484" s="213">
        <v>11.77</v>
      </c>
      <c r="M484" s="213">
        <v>10.4</v>
      </c>
      <c r="N484" s="213">
        <v>10.199999999999999</v>
      </c>
      <c r="O484" s="213">
        <v>10.517483216055</v>
      </c>
      <c r="P484" s="214">
        <v>12</v>
      </c>
      <c r="Q484" s="213">
        <v>11.1</v>
      </c>
      <c r="R484" s="213">
        <v>10</v>
      </c>
      <c r="S484" s="213">
        <v>10.199999999999999</v>
      </c>
      <c r="T484" s="213">
        <v>9.8000000000000007</v>
      </c>
      <c r="U484" s="214">
        <v>11</v>
      </c>
      <c r="V484" s="213">
        <v>12</v>
      </c>
      <c r="W484" s="213">
        <v>10.199999999999999</v>
      </c>
      <c r="X484" s="213">
        <v>11.9</v>
      </c>
      <c r="Y484" s="213">
        <v>10.4</v>
      </c>
      <c r="Z484" s="215"/>
      <c r="AA484" s="216"/>
      <c r="AB484" s="216"/>
      <c r="AC484" s="216"/>
      <c r="AD484" s="216"/>
      <c r="AE484" s="216"/>
      <c r="AF484" s="216"/>
      <c r="AG484" s="216"/>
      <c r="AH484" s="216"/>
      <c r="AI484" s="216"/>
      <c r="AJ484" s="216"/>
      <c r="AK484" s="216"/>
      <c r="AL484" s="216"/>
      <c r="AM484" s="216"/>
      <c r="AN484" s="216"/>
      <c r="AO484" s="216"/>
      <c r="AP484" s="216"/>
      <c r="AQ484" s="216"/>
      <c r="AR484" s="216"/>
      <c r="AS484" s="216"/>
      <c r="AT484" s="216"/>
      <c r="AU484" s="216"/>
      <c r="AV484" s="216"/>
      <c r="AW484" s="216"/>
      <c r="AX484" s="216"/>
      <c r="AY484" s="216"/>
      <c r="AZ484" s="216"/>
      <c r="BA484" s="216"/>
      <c r="BB484" s="216"/>
      <c r="BC484" s="216"/>
      <c r="BD484" s="216"/>
      <c r="BE484" s="216"/>
      <c r="BF484" s="216"/>
      <c r="BG484" s="216"/>
      <c r="BH484" s="216"/>
      <c r="BI484" s="216"/>
      <c r="BJ484" s="216"/>
      <c r="BK484" s="216"/>
      <c r="BL484" s="216"/>
      <c r="BM484" s="217">
        <v>1</v>
      </c>
    </row>
    <row r="485" spans="1:65">
      <c r="A485" s="29"/>
      <c r="B485" s="19">
        <v>1</v>
      </c>
      <c r="C485" s="9">
        <v>2</v>
      </c>
      <c r="D485" s="218">
        <v>10.4</v>
      </c>
      <c r="E485" s="218">
        <v>11.5</v>
      </c>
      <c r="F485" s="218">
        <v>12.142500000000002</v>
      </c>
      <c r="G485" s="220">
        <v>11</v>
      </c>
      <c r="H485" s="220">
        <v>15.2</v>
      </c>
      <c r="I485" s="220" t="s">
        <v>104</v>
      </c>
      <c r="J485" s="218">
        <v>12</v>
      </c>
      <c r="K485" s="218">
        <v>10.7</v>
      </c>
      <c r="L485" s="218">
        <v>10.45</v>
      </c>
      <c r="M485" s="218">
        <v>10.5</v>
      </c>
      <c r="N485" s="218">
        <v>10.3</v>
      </c>
      <c r="O485" s="218">
        <v>11.07678704737121</v>
      </c>
      <c r="P485" s="220">
        <v>12</v>
      </c>
      <c r="Q485" s="218">
        <v>10.7</v>
      </c>
      <c r="R485" s="218">
        <v>9.6</v>
      </c>
      <c r="S485" s="218">
        <v>10</v>
      </c>
      <c r="T485" s="218">
        <v>9.6999999999999993</v>
      </c>
      <c r="U485" s="220">
        <v>10</v>
      </c>
      <c r="V485" s="218">
        <v>11</v>
      </c>
      <c r="W485" s="218">
        <v>9.6999999999999993</v>
      </c>
      <c r="X485" s="218">
        <v>11.6</v>
      </c>
      <c r="Y485" s="218">
        <v>10.5</v>
      </c>
      <c r="Z485" s="215"/>
      <c r="AA485" s="216"/>
      <c r="AB485" s="216"/>
      <c r="AC485" s="216"/>
      <c r="AD485" s="216"/>
      <c r="AE485" s="216"/>
      <c r="AF485" s="216"/>
      <c r="AG485" s="216"/>
      <c r="AH485" s="216"/>
      <c r="AI485" s="216"/>
      <c r="AJ485" s="216"/>
      <c r="AK485" s="216"/>
      <c r="AL485" s="216"/>
      <c r="AM485" s="216"/>
      <c r="AN485" s="216"/>
      <c r="AO485" s="216"/>
      <c r="AP485" s="216"/>
      <c r="AQ485" s="216"/>
      <c r="AR485" s="216"/>
      <c r="AS485" s="216"/>
      <c r="AT485" s="216"/>
      <c r="AU485" s="216"/>
      <c r="AV485" s="216"/>
      <c r="AW485" s="216"/>
      <c r="AX485" s="216"/>
      <c r="AY485" s="216"/>
      <c r="AZ485" s="216"/>
      <c r="BA485" s="216"/>
      <c r="BB485" s="216"/>
      <c r="BC485" s="216"/>
      <c r="BD485" s="216"/>
      <c r="BE485" s="216"/>
      <c r="BF485" s="216"/>
      <c r="BG485" s="216"/>
      <c r="BH485" s="216"/>
      <c r="BI485" s="216"/>
      <c r="BJ485" s="216"/>
      <c r="BK485" s="216"/>
      <c r="BL485" s="216"/>
      <c r="BM485" s="217" t="e">
        <v>#N/A</v>
      </c>
    </row>
    <row r="486" spans="1:65">
      <c r="A486" s="29"/>
      <c r="B486" s="19">
        <v>1</v>
      </c>
      <c r="C486" s="9">
        <v>3</v>
      </c>
      <c r="D486" s="218">
        <v>10.4</v>
      </c>
      <c r="E486" s="218">
        <v>11.5</v>
      </c>
      <c r="F486" s="218">
        <v>12.25</v>
      </c>
      <c r="G486" s="220">
        <v>11</v>
      </c>
      <c r="H486" s="220">
        <v>15.5</v>
      </c>
      <c r="I486" s="218">
        <v>11</v>
      </c>
      <c r="J486" s="218">
        <v>11.7</v>
      </c>
      <c r="K486" s="218">
        <v>10.6</v>
      </c>
      <c r="L486" s="218">
        <v>10.58</v>
      </c>
      <c r="M486" s="218">
        <v>10.199999999999999</v>
      </c>
      <c r="N486" s="218">
        <v>10.4</v>
      </c>
      <c r="O486" s="218">
        <v>10.587303482841602</v>
      </c>
      <c r="P486" s="220">
        <v>11</v>
      </c>
      <c r="Q486" s="218">
        <v>10.8</v>
      </c>
      <c r="R486" s="218">
        <v>9.6999999999999993</v>
      </c>
      <c r="S486" s="218">
        <v>9.9</v>
      </c>
      <c r="T486" s="218">
        <v>9.6999999999999993</v>
      </c>
      <c r="U486" s="220">
        <v>11</v>
      </c>
      <c r="V486" s="218">
        <v>11</v>
      </c>
      <c r="W486" s="218">
        <v>10</v>
      </c>
      <c r="X486" s="218">
        <v>11.7</v>
      </c>
      <c r="Y486" s="218">
        <v>10.8</v>
      </c>
      <c r="Z486" s="215"/>
      <c r="AA486" s="216"/>
      <c r="AB486" s="216"/>
      <c r="AC486" s="216"/>
      <c r="AD486" s="216"/>
      <c r="AE486" s="216"/>
      <c r="AF486" s="216"/>
      <c r="AG486" s="216"/>
      <c r="AH486" s="216"/>
      <c r="AI486" s="216"/>
      <c r="AJ486" s="216"/>
      <c r="AK486" s="216"/>
      <c r="AL486" s="216"/>
      <c r="AM486" s="216"/>
      <c r="AN486" s="216"/>
      <c r="AO486" s="216"/>
      <c r="AP486" s="216"/>
      <c r="AQ486" s="216"/>
      <c r="AR486" s="216"/>
      <c r="AS486" s="216"/>
      <c r="AT486" s="216"/>
      <c r="AU486" s="216"/>
      <c r="AV486" s="216"/>
      <c r="AW486" s="216"/>
      <c r="AX486" s="216"/>
      <c r="AY486" s="216"/>
      <c r="AZ486" s="216"/>
      <c r="BA486" s="216"/>
      <c r="BB486" s="216"/>
      <c r="BC486" s="216"/>
      <c r="BD486" s="216"/>
      <c r="BE486" s="216"/>
      <c r="BF486" s="216"/>
      <c r="BG486" s="216"/>
      <c r="BH486" s="216"/>
      <c r="BI486" s="216"/>
      <c r="BJ486" s="216"/>
      <c r="BK486" s="216"/>
      <c r="BL486" s="216"/>
      <c r="BM486" s="217">
        <v>16</v>
      </c>
    </row>
    <row r="487" spans="1:65">
      <c r="A487" s="29"/>
      <c r="B487" s="19">
        <v>1</v>
      </c>
      <c r="C487" s="9">
        <v>4</v>
      </c>
      <c r="D487" s="218">
        <v>10.4</v>
      </c>
      <c r="E487" s="218">
        <v>11.5</v>
      </c>
      <c r="F487" s="218">
        <v>12.221013888888891</v>
      </c>
      <c r="G487" s="220">
        <v>11</v>
      </c>
      <c r="H487" s="220">
        <v>13.1</v>
      </c>
      <c r="I487" s="218">
        <v>10.7</v>
      </c>
      <c r="J487" s="218">
        <v>11.1</v>
      </c>
      <c r="K487" s="218">
        <v>10.4</v>
      </c>
      <c r="L487" s="218">
        <v>10.66</v>
      </c>
      <c r="M487" s="218">
        <v>10.4</v>
      </c>
      <c r="N487" s="218">
        <v>10.199999999999999</v>
      </c>
      <c r="O487" s="218">
        <v>10.9760335453526</v>
      </c>
      <c r="P487" s="220">
        <v>11</v>
      </c>
      <c r="Q487" s="218">
        <v>10.3</v>
      </c>
      <c r="R487" s="218">
        <v>9.6</v>
      </c>
      <c r="S487" s="218">
        <v>10.199999999999999</v>
      </c>
      <c r="T487" s="218">
        <v>9.6999999999999993</v>
      </c>
      <c r="U487" s="220">
        <v>10</v>
      </c>
      <c r="V487" s="218">
        <v>11</v>
      </c>
      <c r="W487" s="218">
        <v>9.6999999999999993</v>
      </c>
      <c r="X487" s="218">
        <v>11.6</v>
      </c>
      <c r="Y487" s="218">
        <v>10.7</v>
      </c>
      <c r="Z487" s="215"/>
      <c r="AA487" s="216"/>
      <c r="AB487" s="216"/>
      <c r="AC487" s="216"/>
      <c r="AD487" s="216"/>
      <c r="AE487" s="216"/>
      <c r="AF487" s="216"/>
      <c r="AG487" s="216"/>
      <c r="AH487" s="216"/>
      <c r="AI487" s="216"/>
      <c r="AJ487" s="216"/>
      <c r="AK487" s="216"/>
      <c r="AL487" s="216"/>
      <c r="AM487" s="216"/>
      <c r="AN487" s="216"/>
      <c r="AO487" s="216"/>
      <c r="AP487" s="216"/>
      <c r="AQ487" s="216"/>
      <c r="AR487" s="216"/>
      <c r="AS487" s="216"/>
      <c r="AT487" s="216"/>
      <c r="AU487" s="216"/>
      <c r="AV487" s="216"/>
      <c r="AW487" s="216"/>
      <c r="AX487" s="216"/>
      <c r="AY487" s="216"/>
      <c r="AZ487" s="216"/>
      <c r="BA487" s="216"/>
      <c r="BB487" s="216"/>
      <c r="BC487" s="216"/>
      <c r="BD487" s="216"/>
      <c r="BE487" s="216"/>
      <c r="BF487" s="216"/>
      <c r="BG487" s="216"/>
      <c r="BH487" s="216"/>
      <c r="BI487" s="216"/>
      <c r="BJ487" s="216"/>
      <c r="BK487" s="216"/>
      <c r="BL487" s="216"/>
      <c r="BM487" s="217">
        <v>10.706240161740187</v>
      </c>
    </row>
    <row r="488" spans="1:65">
      <c r="A488" s="29"/>
      <c r="B488" s="19">
        <v>1</v>
      </c>
      <c r="C488" s="9">
        <v>5</v>
      </c>
      <c r="D488" s="219">
        <v>10</v>
      </c>
      <c r="E488" s="218">
        <v>11.5</v>
      </c>
      <c r="F488" s="218">
        <v>12.38</v>
      </c>
      <c r="G488" s="220">
        <v>12</v>
      </c>
      <c r="H488" s="220">
        <v>13.8</v>
      </c>
      <c r="I488" s="218">
        <v>11</v>
      </c>
      <c r="J488" s="218">
        <v>12</v>
      </c>
      <c r="K488" s="218">
        <v>10.4</v>
      </c>
      <c r="L488" s="218">
        <v>11.25</v>
      </c>
      <c r="M488" s="218">
        <v>10.3</v>
      </c>
      <c r="N488" s="218">
        <v>10.6</v>
      </c>
      <c r="O488" s="218">
        <v>10.677798551105996</v>
      </c>
      <c r="P488" s="220">
        <v>12</v>
      </c>
      <c r="Q488" s="218">
        <v>10.199999999999999</v>
      </c>
      <c r="R488" s="218">
        <v>9.3000000000000007</v>
      </c>
      <c r="S488" s="218">
        <v>10.1</v>
      </c>
      <c r="T488" s="218">
        <v>9.9</v>
      </c>
      <c r="U488" s="220">
        <v>11</v>
      </c>
      <c r="V488" s="218">
        <v>11</v>
      </c>
      <c r="W488" s="218">
        <v>10</v>
      </c>
      <c r="X488" s="218">
        <v>11.3</v>
      </c>
      <c r="Y488" s="218">
        <v>10.5</v>
      </c>
      <c r="Z488" s="215"/>
      <c r="AA488" s="216"/>
      <c r="AB488" s="216"/>
      <c r="AC488" s="216"/>
      <c r="AD488" s="216"/>
      <c r="AE488" s="216"/>
      <c r="AF488" s="216"/>
      <c r="AG488" s="216"/>
      <c r="AH488" s="216"/>
      <c r="AI488" s="216"/>
      <c r="AJ488" s="216"/>
      <c r="AK488" s="216"/>
      <c r="AL488" s="216"/>
      <c r="AM488" s="216"/>
      <c r="AN488" s="216"/>
      <c r="AO488" s="216"/>
      <c r="AP488" s="216"/>
      <c r="AQ488" s="216"/>
      <c r="AR488" s="216"/>
      <c r="AS488" s="216"/>
      <c r="AT488" s="216"/>
      <c r="AU488" s="216"/>
      <c r="AV488" s="216"/>
      <c r="AW488" s="216"/>
      <c r="AX488" s="216"/>
      <c r="AY488" s="216"/>
      <c r="AZ488" s="216"/>
      <c r="BA488" s="216"/>
      <c r="BB488" s="216"/>
      <c r="BC488" s="216"/>
      <c r="BD488" s="216"/>
      <c r="BE488" s="216"/>
      <c r="BF488" s="216"/>
      <c r="BG488" s="216"/>
      <c r="BH488" s="216"/>
      <c r="BI488" s="216"/>
      <c r="BJ488" s="216"/>
      <c r="BK488" s="216"/>
      <c r="BL488" s="216"/>
      <c r="BM488" s="217">
        <v>39</v>
      </c>
    </row>
    <row r="489" spans="1:65">
      <c r="A489" s="29"/>
      <c r="B489" s="19">
        <v>1</v>
      </c>
      <c r="C489" s="9">
        <v>6</v>
      </c>
      <c r="D489" s="218">
        <v>10.3</v>
      </c>
      <c r="E489" s="218">
        <v>11.5</v>
      </c>
      <c r="F489" s="218">
        <v>12.26584953703704</v>
      </c>
      <c r="G489" s="220">
        <v>10</v>
      </c>
      <c r="H489" s="220">
        <v>14.4</v>
      </c>
      <c r="I489" s="218">
        <v>11</v>
      </c>
      <c r="J489" s="218">
        <v>10.8</v>
      </c>
      <c r="K489" s="218">
        <v>10.4</v>
      </c>
      <c r="L489" s="218">
        <v>11.58</v>
      </c>
      <c r="M489" s="218">
        <v>10</v>
      </c>
      <c r="N489" s="218">
        <v>10.3</v>
      </c>
      <c r="O489" s="218">
        <v>10.684584865954198</v>
      </c>
      <c r="P489" s="220">
        <v>12</v>
      </c>
      <c r="Q489" s="218">
        <v>10.4</v>
      </c>
      <c r="R489" s="218">
        <v>9.6999999999999993</v>
      </c>
      <c r="S489" s="218">
        <v>10</v>
      </c>
      <c r="T489" s="218">
        <v>9.6999999999999993</v>
      </c>
      <c r="U489" s="220">
        <v>11</v>
      </c>
      <c r="V489" s="218">
        <v>11</v>
      </c>
      <c r="W489" s="218">
        <v>9.6</v>
      </c>
      <c r="X489" s="218">
        <v>11.4</v>
      </c>
      <c r="Y489" s="218">
        <v>10.7</v>
      </c>
      <c r="Z489" s="215"/>
      <c r="AA489" s="216"/>
      <c r="AB489" s="216"/>
      <c r="AC489" s="216"/>
      <c r="AD489" s="216"/>
      <c r="AE489" s="216"/>
      <c r="AF489" s="216"/>
      <c r="AG489" s="216"/>
      <c r="AH489" s="216"/>
      <c r="AI489" s="216"/>
      <c r="AJ489" s="216"/>
      <c r="AK489" s="216"/>
      <c r="AL489" s="216"/>
      <c r="AM489" s="216"/>
      <c r="AN489" s="216"/>
      <c r="AO489" s="216"/>
      <c r="AP489" s="216"/>
      <c r="AQ489" s="216"/>
      <c r="AR489" s="216"/>
      <c r="AS489" s="216"/>
      <c r="AT489" s="216"/>
      <c r="AU489" s="216"/>
      <c r="AV489" s="216"/>
      <c r="AW489" s="216"/>
      <c r="AX489" s="216"/>
      <c r="AY489" s="216"/>
      <c r="AZ489" s="216"/>
      <c r="BA489" s="216"/>
      <c r="BB489" s="216"/>
      <c r="BC489" s="216"/>
      <c r="BD489" s="216"/>
      <c r="BE489" s="216"/>
      <c r="BF489" s="216"/>
      <c r="BG489" s="216"/>
      <c r="BH489" s="216"/>
      <c r="BI489" s="216"/>
      <c r="BJ489" s="216"/>
      <c r="BK489" s="216"/>
      <c r="BL489" s="216"/>
      <c r="BM489" s="221"/>
    </row>
    <row r="490" spans="1:65">
      <c r="A490" s="29"/>
      <c r="B490" s="20" t="s">
        <v>263</v>
      </c>
      <c r="C490" s="12"/>
      <c r="D490" s="222">
        <v>10.316666666666668</v>
      </c>
      <c r="E490" s="222">
        <v>11.416666666666666</v>
      </c>
      <c r="F490" s="222">
        <v>12.223991126543211</v>
      </c>
      <c r="G490" s="222">
        <v>11.166666666666666</v>
      </c>
      <c r="H490" s="222">
        <v>14.216666666666669</v>
      </c>
      <c r="I490" s="222">
        <v>10.940000000000001</v>
      </c>
      <c r="J490" s="222">
        <v>11.433333333333335</v>
      </c>
      <c r="K490" s="222">
        <v>10.533333333333333</v>
      </c>
      <c r="L490" s="222">
        <v>11.048333333333332</v>
      </c>
      <c r="M490" s="222">
        <v>10.299999999999999</v>
      </c>
      <c r="N490" s="222">
        <v>10.333333333333334</v>
      </c>
      <c r="O490" s="222">
        <v>10.753331784780102</v>
      </c>
      <c r="P490" s="222">
        <v>11.666666666666666</v>
      </c>
      <c r="Q490" s="222">
        <v>10.583333333333332</v>
      </c>
      <c r="R490" s="222">
        <v>9.65</v>
      </c>
      <c r="S490" s="222">
        <v>10.066666666666666</v>
      </c>
      <c r="T490" s="222">
        <v>9.75</v>
      </c>
      <c r="U490" s="222">
        <v>10.666666666666666</v>
      </c>
      <c r="V490" s="222">
        <v>11.166666666666666</v>
      </c>
      <c r="W490" s="222">
        <v>9.8666666666666654</v>
      </c>
      <c r="X490" s="222">
        <v>11.583333333333336</v>
      </c>
      <c r="Y490" s="222">
        <v>10.6</v>
      </c>
      <c r="Z490" s="215"/>
      <c r="AA490" s="216"/>
      <c r="AB490" s="216"/>
      <c r="AC490" s="216"/>
      <c r="AD490" s="216"/>
      <c r="AE490" s="216"/>
      <c r="AF490" s="216"/>
      <c r="AG490" s="216"/>
      <c r="AH490" s="216"/>
      <c r="AI490" s="216"/>
      <c r="AJ490" s="216"/>
      <c r="AK490" s="216"/>
      <c r="AL490" s="216"/>
      <c r="AM490" s="216"/>
      <c r="AN490" s="216"/>
      <c r="AO490" s="216"/>
      <c r="AP490" s="216"/>
      <c r="AQ490" s="216"/>
      <c r="AR490" s="216"/>
      <c r="AS490" s="216"/>
      <c r="AT490" s="216"/>
      <c r="AU490" s="216"/>
      <c r="AV490" s="216"/>
      <c r="AW490" s="216"/>
      <c r="AX490" s="216"/>
      <c r="AY490" s="216"/>
      <c r="AZ490" s="216"/>
      <c r="BA490" s="216"/>
      <c r="BB490" s="216"/>
      <c r="BC490" s="216"/>
      <c r="BD490" s="216"/>
      <c r="BE490" s="216"/>
      <c r="BF490" s="216"/>
      <c r="BG490" s="216"/>
      <c r="BH490" s="216"/>
      <c r="BI490" s="216"/>
      <c r="BJ490" s="216"/>
      <c r="BK490" s="216"/>
      <c r="BL490" s="216"/>
      <c r="BM490" s="221"/>
    </row>
    <row r="491" spans="1:65">
      <c r="A491" s="29"/>
      <c r="B491" s="3" t="s">
        <v>264</v>
      </c>
      <c r="C491" s="28"/>
      <c r="D491" s="218">
        <v>10.4</v>
      </c>
      <c r="E491" s="218">
        <v>11.5</v>
      </c>
      <c r="F491" s="218">
        <v>12.235506944444445</v>
      </c>
      <c r="G491" s="218">
        <v>11</v>
      </c>
      <c r="H491" s="218">
        <v>14.100000000000001</v>
      </c>
      <c r="I491" s="218">
        <v>11</v>
      </c>
      <c r="J491" s="218">
        <v>11.399999999999999</v>
      </c>
      <c r="K491" s="218">
        <v>10.5</v>
      </c>
      <c r="L491" s="218">
        <v>10.955</v>
      </c>
      <c r="M491" s="218">
        <v>10.350000000000001</v>
      </c>
      <c r="N491" s="218">
        <v>10.3</v>
      </c>
      <c r="O491" s="218">
        <v>10.681191708530097</v>
      </c>
      <c r="P491" s="218">
        <v>12</v>
      </c>
      <c r="Q491" s="218">
        <v>10.55</v>
      </c>
      <c r="R491" s="218">
        <v>9.6499999999999986</v>
      </c>
      <c r="S491" s="218">
        <v>10.050000000000001</v>
      </c>
      <c r="T491" s="218">
        <v>9.6999999999999993</v>
      </c>
      <c r="U491" s="218">
        <v>11</v>
      </c>
      <c r="V491" s="218">
        <v>11</v>
      </c>
      <c r="W491" s="218">
        <v>9.85</v>
      </c>
      <c r="X491" s="218">
        <v>11.6</v>
      </c>
      <c r="Y491" s="218">
        <v>10.6</v>
      </c>
      <c r="Z491" s="215"/>
      <c r="AA491" s="216"/>
      <c r="AB491" s="216"/>
      <c r="AC491" s="216"/>
      <c r="AD491" s="216"/>
      <c r="AE491" s="216"/>
      <c r="AF491" s="216"/>
      <c r="AG491" s="216"/>
      <c r="AH491" s="216"/>
      <c r="AI491" s="216"/>
      <c r="AJ491" s="216"/>
      <c r="AK491" s="216"/>
      <c r="AL491" s="216"/>
      <c r="AM491" s="216"/>
      <c r="AN491" s="216"/>
      <c r="AO491" s="216"/>
      <c r="AP491" s="216"/>
      <c r="AQ491" s="216"/>
      <c r="AR491" s="216"/>
      <c r="AS491" s="216"/>
      <c r="AT491" s="216"/>
      <c r="AU491" s="216"/>
      <c r="AV491" s="216"/>
      <c r="AW491" s="216"/>
      <c r="AX491" s="216"/>
      <c r="AY491" s="216"/>
      <c r="AZ491" s="216"/>
      <c r="BA491" s="216"/>
      <c r="BB491" s="216"/>
      <c r="BC491" s="216"/>
      <c r="BD491" s="216"/>
      <c r="BE491" s="216"/>
      <c r="BF491" s="216"/>
      <c r="BG491" s="216"/>
      <c r="BH491" s="216"/>
      <c r="BI491" s="216"/>
      <c r="BJ491" s="216"/>
      <c r="BK491" s="216"/>
      <c r="BL491" s="216"/>
      <c r="BM491" s="221"/>
    </row>
    <row r="492" spans="1:65">
      <c r="A492" s="29"/>
      <c r="B492" s="3" t="s">
        <v>265</v>
      </c>
      <c r="C492" s="28"/>
      <c r="D492" s="23">
        <v>0.16020819787597235</v>
      </c>
      <c r="E492" s="23">
        <v>0.20412414523193148</v>
      </c>
      <c r="F492" s="23">
        <v>0.10281201980488187</v>
      </c>
      <c r="G492" s="23">
        <v>0.752772652709081</v>
      </c>
      <c r="H492" s="23">
        <v>0.99079092984678974</v>
      </c>
      <c r="I492" s="23">
        <v>0.13416407864998769</v>
      </c>
      <c r="J492" s="23">
        <v>0.53166405433005015</v>
      </c>
      <c r="K492" s="23">
        <v>0.15055453054181567</v>
      </c>
      <c r="L492" s="23">
        <v>0.56076435930492829</v>
      </c>
      <c r="M492" s="23">
        <v>0.17888543819998334</v>
      </c>
      <c r="N492" s="23">
        <v>0.15055453054181631</v>
      </c>
      <c r="O492" s="23">
        <v>0.2226390503535067</v>
      </c>
      <c r="P492" s="23">
        <v>0.51639777949432231</v>
      </c>
      <c r="Q492" s="23">
        <v>0.34302575219167825</v>
      </c>
      <c r="R492" s="23">
        <v>0.22583179581272403</v>
      </c>
      <c r="S492" s="23">
        <v>0.12110601416389924</v>
      </c>
      <c r="T492" s="23">
        <v>8.3666002653408109E-2</v>
      </c>
      <c r="U492" s="23">
        <v>0.51639777949432231</v>
      </c>
      <c r="V492" s="23">
        <v>0.40824829046386302</v>
      </c>
      <c r="W492" s="23">
        <v>0.23380903889000251</v>
      </c>
      <c r="X492" s="23">
        <v>0.21369760566432786</v>
      </c>
      <c r="Y492" s="23">
        <v>0.15491933384829656</v>
      </c>
      <c r="Z492" s="154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3" t="s">
        <v>86</v>
      </c>
      <c r="C493" s="28"/>
      <c r="D493" s="13">
        <v>1.5529066029981163E-2</v>
      </c>
      <c r="E493" s="13">
        <v>1.7879487173599839E-2</v>
      </c>
      <c r="F493" s="13">
        <v>8.4106752647779282E-3</v>
      </c>
      <c r="G493" s="13">
        <v>6.7412476362007256E-2</v>
      </c>
      <c r="H493" s="13">
        <v>6.969221077468625E-2</v>
      </c>
      <c r="I493" s="13">
        <v>1.2263626933271269E-2</v>
      </c>
      <c r="J493" s="13">
        <v>4.6501229241695342E-2</v>
      </c>
      <c r="K493" s="13">
        <v>1.4293151633716677E-2</v>
      </c>
      <c r="L493" s="13">
        <v>5.0755561258554384E-2</v>
      </c>
      <c r="M493" s="13">
        <v>1.7367518271843047E-2</v>
      </c>
      <c r="N493" s="13">
        <v>1.4569793278240286E-2</v>
      </c>
      <c r="O493" s="13">
        <v>2.0704192413054937E-2</v>
      </c>
      <c r="P493" s="13">
        <v>4.4262666813799055E-2</v>
      </c>
      <c r="Q493" s="13">
        <v>3.2411882096851488E-2</v>
      </c>
      <c r="R493" s="13">
        <v>2.3402258633442904E-2</v>
      </c>
      <c r="S493" s="13">
        <v>1.2030398758003236E-2</v>
      </c>
      <c r="T493" s="13">
        <v>8.5811284772726263E-3</v>
      </c>
      <c r="U493" s="13">
        <v>4.841229182759272E-2</v>
      </c>
      <c r="V493" s="13">
        <v>3.6559548399748926E-2</v>
      </c>
      <c r="W493" s="13">
        <v>2.3696862049662419E-2</v>
      </c>
      <c r="X493" s="13">
        <v>1.8448714158071467E-2</v>
      </c>
      <c r="Y493" s="13">
        <v>1.4615031495122319E-2</v>
      </c>
      <c r="Z493" s="154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29"/>
      <c r="B494" s="3" t="s">
        <v>266</v>
      </c>
      <c r="C494" s="28"/>
      <c r="D494" s="13">
        <v>-3.6387516923606644E-2</v>
      </c>
      <c r="E494" s="13">
        <v>6.6356301950451169E-2</v>
      </c>
      <c r="F494" s="13">
        <v>0.14176320929422626</v>
      </c>
      <c r="G494" s="13">
        <v>4.3005434024528943E-2</v>
      </c>
      <c r="H494" s="13">
        <v>0.32788602272078116</v>
      </c>
      <c r="I494" s="13">
        <v>2.1833980438359601E-2</v>
      </c>
      <c r="J494" s="13">
        <v>6.7913026478846339E-2</v>
      </c>
      <c r="K494" s="13">
        <v>-1.6150098054474205E-2</v>
      </c>
      <c r="L494" s="13">
        <v>3.1952689872925655E-2</v>
      </c>
      <c r="M494" s="13">
        <v>-3.7944241452001704E-2</v>
      </c>
      <c r="N494" s="13">
        <v>-3.4830792395211918E-2</v>
      </c>
      <c r="O494" s="13">
        <v>4.3985210800894237E-3</v>
      </c>
      <c r="P494" s="13">
        <v>8.9707169876373394E-2</v>
      </c>
      <c r="Q494" s="13">
        <v>-1.1479924469289804E-2</v>
      </c>
      <c r="R494" s="13">
        <v>-9.8656498059399578E-2</v>
      </c>
      <c r="S494" s="13">
        <v>-5.9738384849529091E-2</v>
      </c>
      <c r="T494" s="13">
        <v>-8.9316150889030665E-2</v>
      </c>
      <c r="U494" s="13">
        <v>-3.6963018273157289E-3</v>
      </c>
      <c r="V494" s="13">
        <v>4.3005434024528943E-2</v>
      </c>
      <c r="W494" s="13">
        <v>-7.8419079190267027E-2</v>
      </c>
      <c r="X494" s="13">
        <v>8.1923547234399763E-2</v>
      </c>
      <c r="Y494" s="13">
        <v>-9.9231999408949667E-3</v>
      </c>
      <c r="Z494" s="154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29"/>
      <c r="B495" s="45" t="s">
        <v>267</v>
      </c>
      <c r="C495" s="46"/>
      <c r="D495" s="44">
        <v>0.31</v>
      </c>
      <c r="E495" s="44">
        <v>0.96</v>
      </c>
      <c r="F495" s="44">
        <v>1.9</v>
      </c>
      <c r="G495" s="44" t="s">
        <v>268</v>
      </c>
      <c r="H495" s="44">
        <v>4.2</v>
      </c>
      <c r="I495" s="44">
        <v>1.69</v>
      </c>
      <c r="J495" s="44">
        <v>0.98</v>
      </c>
      <c r="K495" s="44">
        <v>0.06</v>
      </c>
      <c r="L495" s="44">
        <v>0.54</v>
      </c>
      <c r="M495" s="44">
        <v>0.33</v>
      </c>
      <c r="N495" s="44">
        <v>0.28999999999999998</v>
      </c>
      <c r="O495" s="44">
        <v>0.2</v>
      </c>
      <c r="P495" s="44" t="s">
        <v>268</v>
      </c>
      <c r="Q495" s="44">
        <v>0</v>
      </c>
      <c r="R495" s="44">
        <v>1.08</v>
      </c>
      <c r="S495" s="44">
        <v>0.6</v>
      </c>
      <c r="T495" s="44">
        <v>0.96</v>
      </c>
      <c r="U495" s="44" t="s">
        <v>268</v>
      </c>
      <c r="V495" s="44">
        <v>0.67</v>
      </c>
      <c r="W495" s="44">
        <v>0.83</v>
      </c>
      <c r="X495" s="44">
        <v>1.1599999999999999</v>
      </c>
      <c r="Y495" s="44">
        <v>0.02</v>
      </c>
      <c r="Z495" s="154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B496" s="30" t="s">
        <v>302</v>
      </c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BM496" s="55"/>
    </row>
    <row r="497" spans="1:65">
      <c r="BM497" s="55"/>
    </row>
    <row r="498" spans="1:65" ht="15">
      <c r="B498" s="8" t="s">
        <v>498</v>
      </c>
      <c r="BM498" s="27" t="s">
        <v>66</v>
      </c>
    </row>
    <row r="499" spans="1:65" ht="15">
      <c r="A499" s="24" t="s">
        <v>23</v>
      </c>
      <c r="B499" s="18" t="s">
        <v>110</v>
      </c>
      <c r="C499" s="15" t="s">
        <v>111</v>
      </c>
      <c r="D499" s="16" t="s">
        <v>229</v>
      </c>
      <c r="E499" s="17" t="s">
        <v>229</v>
      </c>
      <c r="F499" s="17" t="s">
        <v>229</v>
      </c>
      <c r="G499" s="17" t="s">
        <v>229</v>
      </c>
      <c r="H499" s="17" t="s">
        <v>229</v>
      </c>
      <c r="I499" s="17" t="s">
        <v>229</v>
      </c>
      <c r="J499" s="17" t="s">
        <v>229</v>
      </c>
      <c r="K499" s="17" t="s">
        <v>229</v>
      </c>
      <c r="L499" s="17" t="s">
        <v>229</v>
      </c>
      <c r="M499" s="17" t="s">
        <v>229</v>
      </c>
      <c r="N499" s="17" t="s">
        <v>229</v>
      </c>
      <c r="O499" s="154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 t="s">
        <v>230</v>
      </c>
      <c r="C500" s="9" t="s">
        <v>230</v>
      </c>
      <c r="D500" s="152" t="s">
        <v>233</v>
      </c>
      <c r="E500" s="153" t="s">
        <v>235</v>
      </c>
      <c r="F500" s="153" t="s">
        <v>236</v>
      </c>
      <c r="G500" s="153" t="s">
        <v>239</v>
      </c>
      <c r="H500" s="153" t="s">
        <v>241</v>
      </c>
      <c r="I500" s="153" t="s">
        <v>245</v>
      </c>
      <c r="J500" s="153" t="s">
        <v>246</v>
      </c>
      <c r="K500" s="153" t="s">
        <v>247</v>
      </c>
      <c r="L500" s="153" t="s">
        <v>248</v>
      </c>
      <c r="M500" s="153" t="s">
        <v>251</v>
      </c>
      <c r="N500" s="153" t="s">
        <v>254</v>
      </c>
      <c r="O500" s="154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 t="s">
        <v>3</v>
      </c>
    </row>
    <row r="501" spans="1:65">
      <c r="A501" s="29"/>
      <c r="B501" s="19"/>
      <c r="C501" s="9"/>
      <c r="D501" s="10" t="s">
        <v>286</v>
      </c>
      <c r="E501" s="11" t="s">
        <v>285</v>
      </c>
      <c r="F501" s="11" t="s">
        <v>286</v>
      </c>
      <c r="G501" s="11" t="s">
        <v>286</v>
      </c>
      <c r="H501" s="11" t="s">
        <v>286</v>
      </c>
      <c r="I501" s="11" t="s">
        <v>285</v>
      </c>
      <c r="J501" s="11" t="s">
        <v>286</v>
      </c>
      <c r="K501" s="11" t="s">
        <v>286</v>
      </c>
      <c r="L501" s="11" t="s">
        <v>286</v>
      </c>
      <c r="M501" s="11" t="s">
        <v>285</v>
      </c>
      <c r="N501" s="11" t="s">
        <v>286</v>
      </c>
      <c r="O501" s="154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2</v>
      </c>
    </row>
    <row r="502" spans="1:65">
      <c r="A502" s="29"/>
      <c r="B502" s="19"/>
      <c r="C502" s="9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154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3</v>
      </c>
    </row>
    <row r="503" spans="1:65">
      <c r="A503" s="29"/>
      <c r="B503" s="18">
        <v>1</v>
      </c>
      <c r="C503" s="14">
        <v>1</v>
      </c>
      <c r="D503" s="21">
        <v>0.38</v>
      </c>
      <c r="E503" s="21">
        <v>0.35</v>
      </c>
      <c r="F503" s="21">
        <v>0.37</v>
      </c>
      <c r="G503" s="21">
        <v>0.36</v>
      </c>
      <c r="H503" s="21">
        <v>0.42</v>
      </c>
      <c r="I503" s="148">
        <v>0.3</v>
      </c>
      <c r="J503" s="21">
        <v>0.42610400719473829</v>
      </c>
      <c r="K503" s="21">
        <v>0.35</v>
      </c>
      <c r="L503" s="148">
        <v>0.4</v>
      </c>
      <c r="M503" s="148">
        <v>0.3</v>
      </c>
      <c r="N503" s="21">
        <v>0.38</v>
      </c>
      <c r="O503" s="154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1</v>
      </c>
    </row>
    <row r="504" spans="1:65">
      <c r="A504" s="29"/>
      <c r="B504" s="19">
        <v>1</v>
      </c>
      <c r="C504" s="9">
        <v>2</v>
      </c>
      <c r="D504" s="11">
        <v>0.38</v>
      </c>
      <c r="E504" s="11">
        <v>0.34</v>
      </c>
      <c r="F504" s="11">
        <v>0.39</v>
      </c>
      <c r="G504" s="150" t="s">
        <v>105</v>
      </c>
      <c r="H504" s="11">
        <v>0.42</v>
      </c>
      <c r="I504" s="150">
        <v>0.3</v>
      </c>
      <c r="J504" s="11">
        <v>0.42775735847714941</v>
      </c>
      <c r="K504" s="11">
        <v>0.35</v>
      </c>
      <c r="L504" s="150">
        <v>0.4</v>
      </c>
      <c r="M504" s="150">
        <v>0.3</v>
      </c>
      <c r="N504" s="11">
        <v>0.39</v>
      </c>
      <c r="O504" s="154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22</v>
      </c>
    </row>
    <row r="505" spans="1:65">
      <c r="A505" s="29"/>
      <c r="B505" s="19">
        <v>1</v>
      </c>
      <c r="C505" s="9">
        <v>3</v>
      </c>
      <c r="D505" s="11">
        <v>0.36</v>
      </c>
      <c r="E505" s="11">
        <v>0.35</v>
      </c>
      <c r="F505" s="11">
        <v>0.36</v>
      </c>
      <c r="G505" s="11">
        <v>0.35</v>
      </c>
      <c r="H505" s="11">
        <v>0.37</v>
      </c>
      <c r="I505" s="150">
        <v>0.3</v>
      </c>
      <c r="J505" s="11">
        <v>0.45325368860320819</v>
      </c>
      <c r="K505" s="11">
        <v>0.35</v>
      </c>
      <c r="L505" s="150">
        <v>0.4</v>
      </c>
      <c r="M505" s="150">
        <v>0.3</v>
      </c>
      <c r="N505" s="11">
        <v>0.4</v>
      </c>
      <c r="O505" s="154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7">
        <v>16</v>
      </c>
    </row>
    <row r="506" spans="1:65">
      <c r="A506" s="29"/>
      <c r="B506" s="19">
        <v>1</v>
      </c>
      <c r="C506" s="9">
        <v>4</v>
      </c>
      <c r="D506" s="11">
        <v>0.36</v>
      </c>
      <c r="E506" s="11">
        <v>0.35</v>
      </c>
      <c r="F506" s="11">
        <v>0.37</v>
      </c>
      <c r="G506" s="11">
        <v>0.36</v>
      </c>
      <c r="H506" s="11">
        <v>0.38</v>
      </c>
      <c r="I506" s="150">
        <v>0.3</v>
      </c>
      <c r="J506" s="11">
        <v>0.40623535416374928</v>
      </c>
      <c r="K506" s="11">
        <v>0.37</v>
      </c>
      <c r="L506" s="150">
        <v>0.4</v>
      </c>
      <c r="M506" s="150">
        <v>0.3</v>
      </c>
      <c r="N506" s="11">
        <v>0.42</v>
      </c>
      <c r="O506" s="154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0.37902430150482547</v>
      </c>
    </row>
    <row r="507" spans="1:65">
      <c r="A507" s="29"/>
      <c r="B507" s="19">
        <v>1</v>
      </c>
      <c r="C507" s="9">
        <v>5</v>
      </c>
      <c r="D507" s="11">
        <v>0.38</v>
      </c>
      <c r="E507" s="11">
        <v>0.35</v>
      </c>
      <c r="F507" s="11">
        <v>0.38</v>
      </c>
      <c r="G507" s="11">
        <v>0.34</v>
      </c>
      <c r="H507" s="11">
        <v>0.36</v>
      </c>
      <c r="I507" s="150">
        <v>0.4</v>
      </c>
      <c r="J507" s="11">
        <v>0.46583139314902056</v>
      </c>
      <c r="K507" s="11">
        <v>0.36</v>
      </c>
      <c r="L507" s="150">
        <v>0.4</v>
      </c>
      <c r="M507" s="150">
        <v>0.3</v>
      </c>
      <c r="N507" s="11">
        <v>0.42</v>
      </c>
      <c r="O507" s="154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>
        <v>40</v>
      </c>
    </row>
    <row r="508" spans="1:65">
      <c r="A508" s="29"/>
      <c r="B508" s="19">
        <v>1</v>
      </c>
      <c r="C508" s="9">
        <v>6</v>
      </c>
      <c r="D508" s="11">
        <v>0.38</v>
      </c>
      <c r="E508" s="11">
        <v>0.34</v>
      </c>
      <c r="F508" s="11">
        <v>0.39</v>
      </c>
      <c r="G508" s="11">
        <v>0.34</v>
      </c>
      <c r="H508" s="11">
        <v>0.41</v>
      </c>
      <c r="I508" s="150">
        <v>0.3</v>
      </c>
      <c r="J508" s="11">
        <v>0.44398467064375624</v>
      </c>
      <c r="K508" s="11">
        <v>0.35</v>
      </c>
      <c r="L508" s="150">
        <v>0.4</v>
      </c>
      <c r="M508" s="150">
        <v>0.3</v>
      </c>
      <c r="N508" s="11">
        <v>0.39</v>
      </c>
      <c r="O508" s="154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20" t="s">
        <v>263</v>
      </c>
      <c r="C509" s="12"/>
      <c r="D509" s="22">
        <v>0.37333333333333329</v>
      </c>
      <c r="E509" s="22">
        <v>0.34666666666666668</v>
      </c>
      <c r="F509" s="22">
        <v>0.37666666666666671</v>
      </c>
      <c r="G509" s="22">
        <v>0.35</v>
      </c>
      <c r="H509" s="22">
        <v>0.39333333333333331</v>
      </c>
      <c r="I509" s="22">
        <v>0.31666666666666671</v>
      </c>
      <c r="J509" s="22">
        <v>0.43719441203860371</v>
      </c>
      <c r="K509" s="22">
        <v>0.35499999999999998</v>
      </c>
      <c r="L509" s="22">
        <v>0.39999999999999997</v>
      </c>
      <c r="M509" s="22">
        <v>0.3</v>
      </c>
      <c r="N509" s="22">
        <v>0.39999999999999997</v>
      </c>
      <c r="O509" s="154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264</v>
      </c>
      <c r="C510" s="28"/>
      <c r="D510" s="11">
        <v>0.38</v>
      </c>
      <c r="E510" s="11">
        <v>0.35</v>
      </c>
      <c r="F510" s="11">
        <v>0.375</v>
      </c>
      <c r="G510" s="11">
        <v>0.35</v>
      </c>
      <c r="H510" s="11">
        <v>0.39500000000000002</v>
      </c>
      <c r="I510" s="11">
        <v>0.3</v>
      </c>
      <c r="J510" s="11">
        <v>0.43587101456045285</v>
      </c>
      <c r="K510" s="11">
        <v>0.35</v>
      </c>
      <c r="L510" s="11">
        <v>0.4</v>
      </c>
      <c r="M510" s="11">
        <v>0.3</v>
      </c>
      <c r="N510" s="11">
        <v>0.39500000000000002</v>
      </c>
      <c r="O510" s="154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3" t="s">
        <v>265</v>
      </c>
      <c r="C511" s="28"/>
      <c r="D511" s="23">
        <v>1.0327955589886455E-2</v>
      </c>
      <c r="E511" s="23">
        <v>5.1639777949431982E-3</v>
      </c>
      <c r="F511" s="23">
        <v>1.2110601416389978E-2</v>
      </c>
      <c r="G511" s="23">
        <v>9.9999999999999811E-3</v>
      </c>
      <c r="H511" s="23">
        <v>2.658320271650251E-2</v>
      </c>
      <c r="I511" s="23">
        <v>4.0824829046386228E-2</v>
      </c>
      <c r="J511" s="23">
        <v>2.1422432106755995E-2</v>
      </c>
      <c r="K511" s="23">
        <v>8.3666002653407633E-3</v>
      </c>
      <c r="L511" s="23">
        <v>6.0809419444881171E-17</v>
      </c>
      <c r="M511" s="23">
        <v>0</v>
      </c>
      <c r="N511" s="23">
        <v>1.6733200530681499E-2</v>
      </c>
      <c r="O511" s="206"/>
      <c r="P511" s="207"/>
      <c r="Q511" s="207"/>
      <c r="R511" s="207"/>
      <c r="S511" s="207"/>
      <c r="T511" s="207"/>
      <c r="U511" s="207"/>
      <c r="V511" s="207"/>
      <c r="W511" s="207"/>
      <c r="X511" s="207"/>
      <c r="Y511" s="207"/>
      <c r="Z511" s="207"/>
      <c r="AA511" s="207"/>
      <c r="AB511" s="207"/>
      <c r="AC511" s="207"/>
      <c r="AD511" s="207"/>
      <c r="AE511" s="207"/>
      <c r="AF511" s="207"/>
      <c r="AG511" s="207"/>
      <c r="AH511" s="207"/>
      <c r="AI511" s="207"/>
      <c r="AJ511" s="207"/>
      <c r="AK511" s="207"/>
      <c r="AL511" s="207"/>
      <c r="AM511" s="207"/>
      <c r="AN511" s="207"/>
      <c r="AO511" s="207"/>
      <c r="AP511" s="207"/>
      <c r="AQ511" s="207"/>
      <c r="AR511" s="207"/>
      <c r="AS511" s="207"/>
      <c r="AT511" s="207"/>
      <c r="AU511" s="207"/>
      <c r="AV511" s="207"/>
      <c r="AW511" s="207"/>
      <c r="AX511" s="207"/>
      <c r="AY511" s="207"/>
      <c r="AZ511" s="207"/>
      <c r="BA511" s="207"/>
      <c r="BB511" s="207"/>
      <c r="BC511" s="207"/>
      <c r="BD511" s="207"/>
      <c r="BE511" s="207"/>
      <c r="BF511" s="207"/>
      <c r="BG511" s="207"/>
      <c r="BH511" s="207"/>
      <c r="BI511" s="207"/>
      <c r="BJ511" s="207"/>
      <c r="BK511" s="207"/>
      <c r="BL511" s="207"/>
      <c r="BM511" s="56"/>
    </row>
    <row r="512" spans="1:65">
      <c r="A512" s="29"/>
      <c r="B512" s="3" t="s">
        <v>86</v>
      </c>
      <c r="C512" s="28"/>
      <c r="D512" s="13">
        <v>2.7664166758624438E-2</v>
      </c>
      <c r="E512" s="13">
        <v>1.4896089793105379E-2</v>
      </c>
      <c r="F512" s="13">
        <v>3.2152039158557459E-2</v>
      </c>
      <c r="G512" s="13">
        <v>2.8571428571428518E-2</v>
      </c>
      <c r="H512" s="13">
        <v>6.7584413686023331E-2</v>
      </c>
      <c r="I512" s="13">
        <v>0.12892051277806177</v>
      </c>
      <c r="J512" s="13">
        <v>4.8999784802520353E-2</v>
      </c>
      <c r="K512" s="13">
        <v>2.3567888071382433E-2</v>
      </c>
      <c r="L512" s="13">
        <v>1.5202354861220294E-16</v>
      </c>
      <c r="M512" s="13">
        <v>0</v>
      </c>
      <c r="N512" s="13">
        <v>4.1833001326703749E-2</v>
      </c>
      <c r="O512" s="154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29"/>
      <c r="B513" s="3" t="s">
        <v>266</v>
      </c>
      <c r="C513" s="28"/>
      <c r="D513" s="13">
        <v>-1.5014784405373294E-2</v>
      </c>
      <c r="E513" s="13">
        <v>-8.5370871233560797E-2</v>
      </c>
      <c r="F513" s="13">
        <v>-6.2202735518496199E-3</v>
      </c>
      <c r="G513" s="13">
        <v>-7.6576360380037456E-2</v>
      </c>
      <c r="H513" s="13">
        <v>3.7752280715767528E-2</v>
      </c>
      <c r="I513" s="13">
        <v>-0.16452146891527186</v>
      </c>
      <c r="J513" s="13">
        <v>0.15347330053199149</v>
      </c>
      <c r="K513" s="13">
        <v>-6.3384594099752278E-2</v>
      </c>
      <c r="L513" s="13">
        <v>5.5341302422814209E-2</v>
      </c>
      <c r="M513" s="13">
        <v>-0.20849402318288923</v>
      </c>
      <c r="N513" s="13">
        <v>5.5341302422814209E-2</v>
      </c>
      <c r="O513" s="154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29"/>
      <c r="B514" s="45" t="s">
        <v>267</v>
      </c>
      <c r="C514" s="46"/>
      <c r="D514" s="44">
        <v>0.05</v>
      </c>
      <c r="E514" s="44">
        <v>0.85</v>
      </c>
      <c r="F514" s="44">
        <v>0.05</v>
      </c>
      <c r="G514" s="44">
        <v>2.4700000000000002</v>
      </c>
      <c r="H514" s="44">
        <v>0.55000000000000004</v>
      </c>
      <c r="I514" s="44" t="s">
        <v>268</v>
      </c>
      <c r="J514" s="44">
        <v>1.86</v>
      </c>
      <c r="K514" s="44">
        <v>0.6</v>
      </c>
      <c r="L514" s="44" t="s">
        <v>268</v>
      </c>
      <c r="M514" s="44" t="s">
        <v>268</v>
      </c>
      <c r="N514" s="44">
        <v>0.75</v>
      </c>
      <c r="O514" s="154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B515" s="30" t="s">
        <v>300</v>
      </c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BM515" s="55"/>
    </row>
    <row r="516" spans="1:65">
      <c r="BM516" s="55"/>
    </row>
    <row r="517" spans="1:65" ht="15">
      <c r="B517" s="8" t="s">
        <v>499</v>
      </c>
      <c r="BM517" s="27" t="s">
        <v>66</v>
      </c>
    </row>
    <row r="518" spans="1:65" ht="15">
      <c r="A518" s="24" t="s">
        <v>55</v>
      </c>
      <c r="B518" s="18" t="s">
        <v>110</v>
      </c>
      <c r="C518" s="15" t="s">
        <v>111</v>
      </c>
      <c r="D518" s="16" t="s">
        <v>229</v>
      </c>
      <c r="E518" s="17" t="s">
        <v>229</v>
      </c>
      <c r="F518" s="17" t="s">
        <v>229</v>
      </c>
      <c r="G518" s="17" t="s">
        <v>229</v>
      </c>
      <c r="H518" s="17" t="s">
        <v>229</v>
      </c>
      <c r="I518" s="17" t="s">
        <v>229</v>
      </c>
      <c r="J518" s="17" t="s">
        <v>229</v>
      </c>
      <c r="K518" s="17" t="s">
        <v>229</v>
      </c>
      <c r="L518" s="17" t="s">
        <v>229</v>
      </c>
      <c r="M518" s="17" t="s">
        <v>229</v>
      </c>
      <c r="N518" s="17" t="s">
        <v>229</v>
      </c>
      <c r="O518" s="17" t="s">
        <v>229</v>
      </c>
      <c r="P518" s="17" t="s">
        <v>229</v>
      </c>
      <c r="Q518" s="17" t="s">
        <v>229</v>
      </c>
      <c r="R518" s="17" t="s">
        <v>229</v>
      </c>
      <c r="S518" s="17" t="s">
        <v>229</v>
      </c>
      <c r="T518" s="17" t="s">
        <v>229</v>
      </c>
      <c r="U518" s="17" t="s">
        <v>229</v>
      </c>
      <c r="V518" s="17" t="s">
        <v>229</v>
      </c>
      <c r="W518" s="17" t="s">
        <v>229</v>
      </c>
      <c r="X518" s="17" t="s">
        <v>229</v>
      </c>
      <c r="Y518" s="17" t="s">
        <v>229</v>
      </c>
      <c r="Z518" s="154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</v>
      </c>
    </row>
    <row r="519" spans="1:65">
      <c r="A519" s="29"/>
      <c r="B519" s="19" t="s">
        <v>230</v>
      </c>
      <c r="C519" s="9" t="s">
        <v>230</v>
      </c>
      <c r="D519" s="152" t="s">
        <v>232</v>
      </c>
      <c r="E519" s="153" t="s">
        <v>233</v>
      </c>
      <c r="F519" s="153" t="s">
        <v>234</v>
      </c>
      <c r="G519" s="153" t="s">
        <v>235</v>
      </c>
      <c r="H519" s="153" t="s">
        <v>236</v>
      </c>
      <c r="I519" s="153" t="s">
        <v>238</v>
      </c>
      <c r="J519" s="153" t="s">
        <v>239</v>
      </c>
      <c r="K519" s="153" t="s">
        <v>241</v>
      </c>
      <c r="L519" s="153" t="s">
        <v>242</v>
      </c>
      <c r="M519" s="153" t="s">
        <v>243</v>
      </c>
      <c r="N519" s="153" t="s">
        <v>244</v>
      </c>
      <c r="O519" s="153" t="s">
        <v>245</v>
      </c>
      <c r="P519" s="153" t="s">
        <v>246</v>
      </c>
      <c r="Q519" s="153" t="s">
        <v>247</v>
      </c>
      <c r="R519" s="153" t="s">
        <v>249</v>
      </c>
      <c r="S519" s="153" t="s">
        <v>250</v>
      </c>
      <c r="T519" s="153" t="s">
        <v>251</v>
      </c>
      <c r="U519" s="153" t="s">
        <v>253</v>
      </c>
      <c r="V519" s="153" t="s">
        <v>254</v>
      </c>
      <c r="W519" s="153" t="s">
        <v>255</v>
      </c>
      <c r="X519" s="153" t="s">
        <v>256</v>
      </c>
      <c r="Y519" s="153" t="s">
        <v>257</v>
      </c>
      <c r="Z519" s="154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 t="s">
        <v>1</v>
      </c>
    </row>
    <row r="520" spans="1:65">
      <c r="A520" s="29"/>
      <c r="B520" s="19"/>
      <c r="C520" s="9"/>
      <c r="D520" s="10" t="s">
        <v>285</v>
      </c>
      <c r="E520" s="11" t="s">
        <v>114</v>
      </c>
      <c r="F520" s="11" t="s">
        <v>114</v>
      </c>
      <c r="G520" s="11" t="s">
        <v>285</v>
      </c>
      <c r="H520" s="11" t="s">
        <v>114</v>
      </c>
      <c r="I520" s="11" t="s">
        <v>285</v>
      </c>
      <c r="J520" s="11" t="s">
        <v>286</v>
      </c>
      <c r="K520" s="11" t="s">
        <v>114</v>
      </c>
      <c r="L520" s="11" t="s">
        <v>114</v>
      </c>
      <c r="M520" s="11" t="s">
        <v>114</v>
      </c>
      <c r="N520" s="11" t="s">
        <v>114</v>
      </c>
      <c r="O520" s="11" t="s">
        <v>285</v>
      </c>
      <c r="P520" s="11" t="s">
        <v>114</v>
      </c>
      <c r="Q520" s="11" t="s">
        <v>285</v>
      </c>
      <c r="R520" s="11" t="s">
        <v>285</v>
      </c>
      <c r="S520" s="11" t="s">
        <v>114</v>
      </c>
      <c r="T520" s="11" t="s">
        <v>285</v>
      </c>
      <c r="U520" s="11" t="s">
        <v>114</v>
      </c>
      <c r="V520" s="11" t="s">
        <v>286</v>
      </c>
      <c r="W520" s="11" t="s">
        <v>285</v>
      </c>
      <c r="X520" s="11" t="s">
        <v>285</v>
      </c>
      <c r="Y520" s="11" t="s">
        <v>285</v>
      </c>
      <c r="Z520" s="154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2</v>
      </c>
    </row>
    <row r="521" spans="1:65">
      <c r="A521" s="29"/>
      <c r="B521" s="19"/>
      <c r="C521" s="9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154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3</v>
      </c>
    </row>
    <row r="522" spans="1:65">
      <c r="A522" s="29"/>
      <c r="B522" s="18">
        <v>1</v>
      </c>
      <c r="C522" s="14">
        <v>1</v>
      </c>
      <c r="D522" s="21">
        <v>3.61</v>
      </c>
      <c r="E522" s="21">
        <v>3.64</v>
      </c>
      <c r="F522" s="148">
        <v>3.0834999999999999</v>
      </c>
      <c r="G522" s="21">
        <v>3.4000000000000004</v>
      </c>
      <c r="H522" s="148">
        <v>4.49</v>
      </c>
      <c r="I522" s="21">
        <v>3.7900000000000005</v>
      </c>
      <c r="J522" s="21">
        <v>3.782</v>
      </c>
      <c r="K522" s="21">
        <v>3.71</v>
      </c>
      <c r="L522" s="21">
        <v>3.7440000000000002</v>
      </c>
      <c r="M522" s="21">
        <v>3.9722160000000004</v>
      </c>
      <c r="N522" s="21">
        <v>3.6373999999999995</v>
      </c>
      <c r="O522" s="21">
        <v>3.4799999999999995</v>
      </c>
      <c r="P522" s="21">
        <v>3.7942959999999997</v>
      </c>
      <c r="Q522" s="21">
        <v>3.85</v>
      </c>
      <c r="R522" s="21">
        <v>3.7900000000000005</v>
      </c>
      <c r="S522" s="21">
        <v>3.63</v>
      </c>
      <c r="T522" s="21">
        <v>3.53</v>
      </c>
      <c r="U522" s="21">
        <v>3.81</v>
      </c>
      <c r="V522" s="21">
        <v>3.6699999999999995</v>
      </c>
      <c r="W522" s="21">
        <v>3.6799999999999997</v>
      </c>
      <c r="X522" s="21">
        <v>3.83</v>
      </c>
      <c r="Y522" s="21">
        <v>3.63</v>
      </c>
      <c r="Z522" s="154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1</v>
      </c>
    </row>
    <row r="523" spans="1:65">
      <c r="A523" s="29"/>
      <c r="B523" s="19">
        <v>1</v>
      </c>
      <c r="C523" s="9">
        <v>2</v>
      </c>
      <c r="D523" s="11">
        <v>3.6000000000000005</v>
      </c>
      <c r="E523" s="11">
        <v>3.58</v>
      </c>
      <c r="F523" s="150">
        <v>3.1065833333333335</v>
      </c>
      <c r="G523" s="11">
        <v>3.4099999999999997</v>
      </c>
      <c r="H523" s="150">
        <v>4.62</v>
      </c>
      <c r="I523" s="11">
        <v>3.81</v>
      </c>
      <c r="J523" s="150" t="s">
        <v>301</v>
      </c>
      <c r="K523" s="11">
        <v>3.7599999999999993</v>
      </c>
      <c r="L523" s="11">
        <v>3.6960000000000002</v>
      </c>
      <c r="M523" s="11">
        <v>4.0893350000000002</v>
      </c>
      <c r="N523" s="11">
        <v>3.6114999999999999</v>
      </c>
      <c r="O523" s="11">
        <v>3.5000000000000004</v>
      </c>
      <c r="P523" s="11">
        <v>3.8000160000000003</v>
      </c>
      <c r="Q523" s="11">
        <v>3.85</v>
      </c>
      <c r="R523" s="11">
        <v>3.72</v>
      </c>
      <c r="S523" s="11">
        <v>3.6900000000000004</v>
      </c>
      <c r="T523" s="11">
        <v>3.6699999999999995</v>
      </c>
      <c r="U523" s="11">
        <v>3.71</v>
      </c>
      <c r="V523" s="11">
        <v>3.7599999999999993</v>
      </c>
      <c r="W523" s="11">
        <v>3.66</v>
      </c>
      <c r="X523" s="11">
        <v>3.8</v>
      </c>
      <c r="Y523" s="11">
        <v>3.5900000000000003</v>
      </c>
      <c r="Z523" s="154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 t="e">
        <v>#N/A</v>
      </c>
    </row>
    <row r="524" spans="1:65">
      <c r="A524" s="29"/>
      <c r="B524" s="19">
        <v>1</v>
      </c>
      <c r="C524" s="9">
        <v>3</v>
      </c>
      <c r="D524" s="11">
        <v>3.6799999999999997</v>
      </c>
      <c r="E524" s="11">
        <v>3.62</v>
      </c>
      <c r="F524" s="150">
        <v>3.0605000000000002</v>
      </c>
      <c r="G524" s="11">
        <v>3.42</v>
      </c>
      <c r="H524" s="150">
        <v>4.5999999999999996</v>
      </c>
      <c r="I524" s="11">
        <v>3.7699999999999996</v>
      </c>
      <c r="J524" s="11">
        <v>3.8020999999999998</v>
      </c>
      <c r="K524" s="11">
        <v>3.73</v>
      </c>
      <c r="L524" s="11">
        <v>3.698</v>
      </c>
      <c r="M524" s="11">
        <v>3.9724330000000001</v>
      </c>
      <c r="N524" s="11">
        <v>3.6789000000000001</v>
      </c>
      <c r="O524" s="11">
        <v>3.6000000000000005</v>
      </c>
      <c r="P524" s="11">
        <v>3.7561040000000006</v>
      </c>
      <c r="Q524" s="11">
        <v>3.85</v>
      </c>
      <c r="R524" s="11">
        <v>3.7699999999999996</v>
      </c>
      <c r="S524" s="11">
        <v>3.6900000000000004</v>
      </c>
      <c r="T524" s="11">
        <v>3.7599999999999993</v>
      </c>
      <c r="U524" s="11">
        <v>3.75</v>
      </c>
      <c r="V524" s="11">
        <v>3.8</v>
      </c>
      <c r="W524" s="11">
        <v>3.62</v>
      </c>
      <c r="X524" s="11">
        <v>3.82</v>
      </c>
      <c r="Y524" s="11">
        <v>3.6699999999999995</v>
      </c>
      <c r="Z524" s="154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16</v>
      </c>
    </row>
    <row r="525" spans="1:65">
      <c r="A525" s="29"/>
      <c r="B525" s="19">
        <v>1</v>
      </c>
      <c r="C525" s="9">
        <v>4</v>
      </c>
      <c r="D525" s="11">
        <v>3.72</v>
      </c>
      <c r="E525" s="11">
        <v>3.72</v>
      </c>
      <c r="F525" s="150">
        <v>3.1125000000000003</v>
      </c>
      <c r="G525" s="11">
        <v>3.36</v>
      </c>
      <c r="H525" s="150">
        <v>4.5199999999999996</v>
      </c>
      <c r="I525" s="11">
        <v>3.8</v>
      </c>
      <c r="J525" s="11">
        <v>3.7707999999999999</v>
      </c>
      <c r="K525" s="11">
        <v>3.6900000000000004</v>
      </c>
      <c r="L525" s="11">
        <v>3.7370000000000001</v>
      </c>
      <c r="M525" s="11">
        <v>4.0891109999999999</v>
      </c>
      <c r="N525" s="11">
        <v>3.7008999999999999</v>
      </c>
      <c r="O525" s="11">
        <v>3.52</v>
      </c>
      <c r="P525" s="11">
        <v>3.7436720000000001</v>
      </c>
      <c r="Q525" s="11">
        <v>3.81</v>
      </c>
      <c r="R525" s="11">
        <v>3.75</v>
      </c>
      <c r="S525" s="11">
        <v>3.65</v>
      </c>
      <c r="T525" s="11">
        <v>3.62</v>
      </c>
      <c r="U525" s="11">
        <v>3.81</v>
      </c>
      <c r="V525" s="11">
        <v>3.8900000000000006</v>
      </c>
      <c r="W525" s="11">
        <v>3.6699999999999995</v>
      </c>
      <c r="X525" s="11">
        <v>3.94</v>
      </c>
      <c r="Y525" s="11">
        <v>3.61</v>
      </c>
      <c r="Z525" s="154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3.7225273083333326</v>
      </c>
    </row>
    <row r="526" spans="1:65">
      <c r="A526" s="29"/>
      <c r="B526" s="19">
        <v>1</v>
      </c>
      <c r="C526" s="9">
        <v>5</v>
      </c>
      <c r="D526" s="11">
        <v>3.5699999999999994</v>
      </c>
      <c r="E526" s="11">
        <v>3.6699999999999995</v>
      </c>
      <c r="F526" s="150">
        <v>3.1005000000000003</v>
      </c>
      <c r="G526" s="11">
        <v>3.36</v>
      </c>
      <c r="H526" s="150">
        <v>4.41</v>
      </c>
      <c r="I526" s="11">
        <v>3.7800000000000002</v>
      </c>
      <c r="J526" s="11">
        <v>3.7883</v>
      </c>
      <c r="K526" s="11">
        <v>3.73</v>
      </c>
      <c r="L526" s="11">
        <v>3.8069999999999999</v>
      </c>
      <c r="M526" s="11">
        <v>4.0797039999999996</v>
      </c>
      <c r="N526" s="11">
        <v>3.7067000000000001</v>
      </c>
      <c r="O526" s="11">
        <v>3.6699999999999995</v>
      </c>
      <c r="P526" s="11">
        <v>3.7846160000000002</v>
      </c>
      <c r="Q526" s="11">
        <v>3.8599999999999994</v>
      </c>
      <c r="R526" s="11">
        <v>3.65</v>
      </c>
      <c r="S526" s="11">
        <v>3.6700000000000004</v>
      </c>
      <c r="T526" s="11">
        <v>3.6699999999999995</v>
      </c>
      <c r="U526" s="11">
        <v>3.84</v>
      </c>
      <c r="V526" s="11">
        <v>3.9599999999999995</v>
      </c>
      <c r="W526" s="11">
        <v>3.61</v>
      </c>
      <c r="X526" s="11">
        <v>3.85</v>
      </c>
      <c r="Y526" s="11">
        <v>3.5699999999999994</v>
      </c>
      <c r="Z526" s="154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41</v>
      </c>
    </row>
    <row r="527" spans="1:65">
      <c r="A527" s="29"/>
      <c r="B527" s="19">
        <v>1</v>
      </c>
      <c r="C527" s="9">
        <v>6</v>
      </c>
      <c r="D527" s="11">
        <v>3.6699999999999995</v>
      </c>
      <c r="E527" s="11">
        <v>3.71</v>
      </c>
      <c r="F527" s="150">
        <v>3.0905000000000005</v>
      </c>
      <c r="G527" s="11">
        <v>3.34</v>
      </c>
      <c r="H527" s="150">
        <v>4.4000000000000004</v>
      </c>
      <c r="I527" s="11">
        <v>3.7699999999999996</v>
      </c>
      <c r="J527" s="11">
        <v>3.8255999999999997</v>
      </c>
      <c r="K527" s="11">
        <v>3.8</v>
      </c>
      <c r="L527" s="11">
        <v>3.7909999999999999</v>
      </c>
      <c r="M527" s="11">
        <v>4.0891739999999999</v>
      </c>
      <c r="N527" s="11">
        <v>3.6195999999999997</v>
      </c>
      <c r="O527" s="11">
        <v>3.58</v>
      </c>
      <c r="P527" s="11">
        <v>3.8020400000000003</v>
      </c>
      <c r="Q527" s="11">
        <v>3.8699999999999997</v>
      </c>
      <c r="R527" s="11">
        <v>3.7599999999999993</v>
      </c>
      <c r="S527" s="11">
        <v>3.6999999999999997</v>
      </c>
      <c r="T527" s="11">
        <v>3.72</v>
      </c>
      <c r="U527" s="11">
        <v>3.82</v>
      </c>
      <c r="V527" s="11">
        <v>3.85</v>
      </c>
      <c r="W527" s="11">
        <v>3.63</v>
      </c>
      <c r="X527" s="11">
        <v>3.95</v>
      </c>
      <c r="Y527" s="11">
        <v>3.64</v>
      </c>
      <c r="Z527" s="154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20" t="s">
        <v>263</v>
      </c>
      <c r="C528" s="12"/>
      <c r="D528" s="22">
        <v>3.6416666666666662</v>
      </c>
      <c r="E528" s="22">
        <v>3.6566666666666667</v>
      </c>
      <c r="F528" s="22">
        <v>3.092347222222223</v>
      </c>
      <c r="G528" s="22">
        <v>3.3816666666666664</v>
      </c>
      <c r="H528" s="22">
        <v>4.5066666666666668</v>
      </c>
      <c r="I528" s="22">
        <v>3.7866666666666671</v>
      </c>
      <c r="J528" s="22">
        <v>3.7937599999999998</v>
      </c>
      <c r="K528" s="22">
        <v>3.7366666666666668</v>
      </c>
      <c r="L528" s="22">
        <v>3.7454999999999998</v>
      </c>
      <c r="M528" s="22">
        <v>4.0486621666666673</v>
      </c>
      <c r="N528" s="22">
        <v>3.6591666666666662</v>
      </c>
      <c r="O528" s="22">
        <v>3.5583333333333336</v>
      </c>
      <c r="P528" s="22">
        <v>3.7801240000000007</v>
      </c>
      <c r="Q528" s="22">
        <v>3.8483333333333332</v>
      </c>
      <c r="R528" s="22">
        <v>3.7399999999999998</v>
      </c>
      <c r="S528" s="22">
        <v>3.6716666666666669</v>
      </c>
      <c r="T528" s="22">
        <v>3.6616666666666657</v>
      </c>
      <c r="U528" s="22">
        <v>3.7900000000000005</v>
      </c>
      <c r="V528" s="22">
        <v>3.8216666666666668</v>
      </c>
      <c r="W528" s="22">
        <v>3.645</v>
      </c>
      <c r="X528" s="22">
        <v>3.8649999999999998</v>
      </c>
      <c r="Y528" s="22">
        <v>3.6183333333333336</v>
      </c>
      <c r="Z528" s="154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3" t="s">
        <v>264</v>
      </c>
      <c r="C529" s="28"/>
      <c r="D529" s="11">
        <v>3.6399999999999997</v>
      </c>
      <c r="E529" s="11">
        <v>3.6549999999999998</v>
      </c>
      <c r="F529" s="11">
        <v>3.0955000000000004</v>
      </c>
      <c r="G529" s="11">
        <v>3.38</v>
      </c>
      <c r="H529" s="11">
        <v>4.5049999999999999</v>
      </c>
      <c r="I529" s="11">
        <v>3.7850000000000001</v>
      </c>
      <c r="J529" s="11">
        <v>3.7883</v>
      </c>
      <c r="K529" s="11">
        <v>3.73</v>
      </c>
      <c r="L529" s="11">
        <v>3.7404999999999999</v>
      </c>
      <c r="M529" s="11">
        <v>4.0844074999999993</v>
      </c>
      <c r="N529" s="11">
        <v>3.65815</v>
      </c>
      <c r="O529" s="11">
        <v>3.55</v>
      </c>
      <c r="P529" s="11">
        <v>3.7894559999999999</v>
      </c>
      <c r="Q529" s="11">
        <v>3.85</v>
      </c>
      <c r="R529" s="11">
        <v>3.7549999999999999</v>
      </c>
      <c r="S529" s="11">
        <v>3.6800000000000006</v>
      </c>
      <c r="T529" s="11">
        <v>3.6699999999999995</v>
      </c>
      <c r="U529" s="11">
        <v>3.81</v>
      </c>
      <c r="V529" s="11">
        <v>3.8250000000000002</v>
      </c>
      <c r="W529" s="11">
        <v>3.645</v>
      </c>
      <c r="X529" s="11">
        <v>3.84</v>
      </c>
      <c r="Y529" s="11">
        <v>3.62</v>
      </c>
      <c r="Z529" s="154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265</v>
      </c>
      <c r="C530" s="28"/>
      <c r="D530" s="23">
        <v>5.7067211835402233E-2</v>
      </c>
      <c r="E530" s="23">
        <v>5.3913510984415249E-2</v>
      </c>
      <c r="F530" s="23">
        <v>1.882126579952308E-2</v>
      </c>
      <c r="G530" s="23">
        <v>3.2506409624359765E-2</v>
      </c>
      <c r="H530" s="23">
        <v>9.244818368506022E-2</v>
      </c>
      <c r="I530" s="23">
        <v>1.6329931618554682E-2</v>
      </c>
      <c r="J530" s="23">
        <v>2.1086796816965694E-2</v>
      </c>
      <c r="K530" s="23">
        <v>3.8815804341358805E-2</v>
      </c>
      <c r="L530" s="23">
        <v>4.6116157689035563E-2</v>
      </c>
      <c r="M530" s="23">
        <v>5.9245411290383035E-2</v>
      </c>
      <c r="N530" s="23">
        <v>4.171789384265074E-2</v>
      </c>
      <c r="O530" s="23">
        <v>7.1670542530851949E-2</v>
      </c>
      <c r="P530" s="23">
        <v>2.45060607687159E-2</v>
      </c>
      <c r="Q530" s="23">
        <v>2.0412414523192996E-2</v>
      </c>
      <c r="R530" s="23">
        <v>4.9799598391954941E-2</v>
      </c>
      <c r="S530" s="23">
        <v>2.7141603981096468E-2</v>
      </c>
      <c r="T530" s="23">
        <v>8.0353386155573123E-2</v>
      </c>
      <c r="U530" s="23">
        <v>4.9396356140913845E-2</v>
      </c>
      <c r="V530" s="23">
        <v>0.10186592495366989</v>
      </c>
      <c r="W530" s="23">
        <v>2.8809720581775746E-2</v>
      </c>
      <c r="X530" s="23">
        <v>6.4109281699298512E-2</v>
      </c>
      <c r="Y530" s="23">
        <v>3.6009258068817038E-2</v>
      </c>
      <c r="Z530" s="206"/>
      <c r="AA530" s="207"/>
      <c r="AB530" s="207"/>
      <c r="AC530" s="207"/>
      <c r="AD530" s="207"/>
      <c r="AE530" s="207"/>
      <c r="AF530" s="207"/>
      <c r="AG530" s="207"/>
      <c r="AH530" s="207"/>
      <c r="AI530" s="207"/>
      <c r="AJ530" s="207"/>
      <c r="AK530" s="207"/>
      <c r="AL530" s="207"/>
      <c r="AM530" s="207"/>
      <c r="AN530" s="207"/>
      <c r="AO530" s="207"/>
      <c r="AP530" s="207"/>
      <c r="AQ530" s="207"/>
      <c r="AR530" s="207"/>
      <c r="AS530" s="207"/>
      <c r="AT530" s="207"/>
      <c r="AU530" s="207"/>
      <c r="AV530" s="207"/>
      <c r="AW530" s="207"/>
      <c r="AX530" s="207"/>
      <c r="AY530" s="207"/>
      <c r="AZ530" s="207"/>
      <c r="BA530" s="207"/>
      <c r="BB530" s="207"/>
      <c r="BC530" s="207"/>
      <c r="BD530" s="207"/>
      <c r="BE530" s="207"/>
      <c r="BF530" s="207"/>
      <c r="BG530" s="207"/>
      <c r="BH530" s="207"/>
      <c r="BI530" s="207"/>
      <c r="BJ530" s="207"/>
      <c r="BK530" s="207"/>
      <c r="BL530" s="207"/>
      <c r="BM530" s="56"/>
    </row>
    <row r="531" spans="1:65">
      <c r="A531" s="29"/>
      <c r="B531" s="3" t="s">
        <v>86</v>
      </c>
      <c r="C531" s="28"/>
      <c r="D531" s="13">
        <v>1.5670630252284368E-2</v>
      </c>
      <c r="E531" s="13">
        <v>1.4743895437852848E-2</v>
      </c>
      <c r="F531" s="13">
        <v>6.0864011855685917E-3</v>
      </c>
      <c r="G531" s="13">
        <v>9.6125410421960874E-3</v>
      </c>
      <c r="H531" s="13">
        <v>2.05136502259749E-2</v>
      </c>
      <c r="I531" s="13">
        <v>4.3124819415197215E-3</v>
      </c>
      <c r="J531" s="13">
        <v>5.5582843450734092E-3</v>
      </c>
      <c r="K531" s="13">
        <v>1.0387815613209315E-2</v>
      </c>
      <c r="L531" s="13">
        <v>1.2312416950750384E-2</v>
      </c>
      <c r="M531" s="13">
        <v>1.463333043150913E-2</v>
      </c>
      <c r="N531" s="13">
        <v>1.1400927490590046E-2</v>
      </c>
      <c r="O531" s="13">
        <v>2.0141604458319046E-2</v>
      </c>
      <c r="P531" s="13">
        <v>6.4828721937999637E-3</v>
      </c>
      <c r="Q531" s="13">
        <v>5.3042220502017316E-3</v>
      </c>
      <c r="R531" s="13">
        <v>1.3315400639560146E-2</v>
      </c>
      <c r="S531" s="13">
        <v>7.3921753920371674E-3</v>
      </c>
      <c r="T531" s="13">
        <v>2.1944484157188842E-2</v>
      </c>
      <c r="U531" s="13">
        <v>1.3033339351164601E-2</v>
      </c>
      <c r="V531" s="13">
        <v>2.6654842988313096E-2</v>
      </c>
      <c r="W531" s="13">
        <v>7.9039013941771593E-3</v>
      </c>
      <c r="X531" s="13">
        <v>1.6587136274074647E-2</v>
      </c>
      <c r="Y531" s="13">
        <v>9.9518907606127218E-3</v>
      </c>
      <c r="Z531" s="154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29"/>
      <c r="B532" s="3" t="s">
        <v>266</v>
      </c>
      <c r="C532" s="28"/>
      <c r="D532" s="13">
        <v>-2.1721974070049166E-2</v>
      </c>
      <c r="E532" s="13">
        <v>-1.7692453597110913E-2</v>
      </c>
      <c r="F532" s="13">
        <v>-0.16928823724150377</v>
      </c>
      <c r="G532" s="13">
        <v>-9.1566995600974588E-2</v>
      </c>
      <c r="H532" s="13">
        <v>0.2106470398693765</v>
      </c>
      <c r="I532" s="13">
        <v>1.7230057168351909E-2</v>
      </c>
      <c r="J532" s="13">
        <v>1.9135572627554387E-2</v>
      </c>
      <c r="K532" s="13">
        <v>3.7983222585584731E-3</v>
      </c>
      <c r="L532" s="13">
        <v>6.1712620926219763E-3</v>
      </c>
      <c r="M532" s="13">
        <v>8.7611139239527347E-2</v>
      </c>
      <c r="N532" s="13">
        <v>-1.7020866851621408E-2</v>
      </c>
      <c r="O532" s="13">
        <v>-4.4108198919704522E-2</v>
      </c>
      <c r="P532" s="13">
        <v>1.5472469882955808E-2</v>
      </c>
      <c r="Q532" s="13">
        <v>3.3795863557096961E-2</v>
      </c>
      <c r="R532" s="13">
        <v>4.6937712525445541E-3</v>
      </c>
      <c r="S532" s="13">
        <v>-1.3662933124172882E-2</v>
      </c>
      <c r="T532" s="13">
        <v>-1.6349280106131903E-2</v>
      </c>
      <c r="U532" s="13">
        <v>1.8125506162338212E-2</v>
      </c>
      <c r="V532" s="13">
        <v>2.6632271605207203E-2</v>
      </c>
      <c r="W532" s="13">
        <v>-2.0826525076062752E-2</v>
      </c>
      <c r="X532" s="13">
        <v>3.8273108527028032E-2</v>
      </c>
      <c r="Y532" s="13">
        <v>-2.799011702795251E-2</v>
      </c>
      <c r="Z532" s="154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29"/>
      <c r="B533" s="45" t="s">
        <v>267</v>
      </c>
      <c r="C533" s="46"/>
      <c r="D533" s="44">
        <v>0.5</v>
      </c>
      <c r="E533" s="44">
        <v>0.38</v>
      </c>
      <c r="F533" s="44">
        <v>4.9000000000000004</v>
      </c>
      <c r="G533" s="44">
        <v>2.58</v>
      </c>
      <c r="H533" s="44">
        <v>6.43</v>
      </c>
      <c r="I533" s="44">
        <v>0.66</v>
      </c>
      <c r="J533" s="44">
        <v>4.3499999999999996</v>
      </c>
      <c r="K533" s="44">
        <v>0.26</v>
      </c>
      <c r="L533" s="44">
        <v>0.33</v>
      </c>
      <c r="M533" s="44">
        <v>2.76</v>
      </c>
      <c r="N533" s="44">
        <v>0.36</v>
      </c>
      <c r="O533" s="44">
        <v>1.17</v>
      </c>
      <c r="P533" s="44">
        <v>0.61</v>
      </c>
      <c r="Q533" s="44">
        <v>1.1599999999999999</v>
      </c>
      <c r="R533" s="44">
        <v>0.28999999999999998</v>
      </c>
      <c r="S533" s="44">
        <v>0.26</v>
      </c>
      <c r="T533" s="44">
        <v>0.34</v>
      </c>
      <c r="U533" s="44">
        <v>0.69</v>
      </c>
      <c r="V533" s="44">
        <v>0.94</v>
      </c>
      <c r="W533" s="44">
        <v>0.47</v>
      </c>
      <c r="X533" s="44">
        <v>1.29</v>
      </c>
      <c r="Y533" s="44">
        <v>0.69</v>
      </c>
      <c r="Z533" s="154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B534" s="3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BM534" s="55"/>
    </row>
    <row r="535" spans="1:65" ht="15">
      <c r="B535" s="8" t="s">
        <v>500</v>
      </c>
      <c r="BM535" s="27" t="s">
        <v>66</v>
      </c>
    </row>
    <row r="536" spans="1:65" ht="15">
      <c r="A536" s="24" t="s">
        <v>56</v>
      </c>
      <c r="B536" s="18" t="s">
        <v>110</v>
      </c>
      <c r="C536" s="15" t="s">
        <v>111</v>
      </c>
      <c r="D536" s="16" t="s">
        <v>229</v>
      </c>
      <c r="E536" s="17" t="s">
        <v>229</v>
      </c>
      <c r="F536" s="17" t="s">
        <v>229</v>
      </c>
      <c r="G536" s="17" t="s">
        <v>229</v>
      </c>
      <c r="H536" s="17" t="s">
        <v>229</v>
      </c>
      <c r="I536" s="17" t="s">
        <v>229</v>
      </c>
      <c r="J536" s="17" t="s">
        <v>229</v>
      </c>
      <c r="K536" s="17" t="s">
        <v>229</v>
      </c>
      <c r="L536" s="17" t="s">
        <v>229</v>
      </c>
      <c r="M536" s="17" t="s">
        <v>229</v>
      </c>
      <c r="N536" s="17" t="s">
        <v>229</v>
      </c>
      <c r="O536" s="17" t="s">
        <v>229</v>
      </c>
      <c r="P536" s="17" t="s">
        <v>229</v>
      </c>
      <c r="Q536" s="17" t="s">
        <v>229</v>
      </c>
      <c r="R536" s="17" t="s">
        <v>229</v>
      </c>
      <c r="S536" s="17" t="s">
        <v>229</v>
      </c>
      <c r="T536" s="17" t="s">
        <v>229</v>
      </c>
      <c r="U536" s="17" t="s">
        <v>229</v>
      </c>
      <c r="V536" s="17" t="s">
        <v>229</v>
      </c>
      <c r="W536" s="17" t="s">
        <v>229</v>
      </c>
      <c r="X536" s="17" t="s">
        <v>229</v>
      </c>
      <c r="Y536" s="17" t="s">
        <v>229</v>
      </c>
      <c r="Z536" s="154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1</v>
      </c>
    </row>
    <row r="537" spans="1:65">
      <c r="A537" s="29"/>
      <c r="B537" s="19" t="s">
        <v>230</v>
      </c>
      <c r="C537" s="9" t="s">
        <v>230</v>
      </c>
      <c r="D537" s="152" t="s">
        <v>232</v>
      </c>
      <c r="E537" s="153" t="s">
        <v>233</v>
      </c>
      <c r="F537" s="153" t="s">
        <v>234</v>
      </c>
      <c r="G537" s="153" t="s">
        <v>235</v>
      </c>
      <c r="H537" s="153" t="s">
        <v>236</v>
      </c>
      <c r="I537" s="153" t="s">
        <v>238</v>
      </c>
      <c r="J537" s="153" t="s">
        <v>239</v>
      </c>
      <c r="K537" s="153" t="s">
        <v>241</v>
      </c>
      <c r="L537" s="153" t="s">
        <v>242</v>
      </c>
      <c r="M537" s="153" t="s">
        <v>243</v>
      </c>
      <c r="N537" s="153" t="s">
        <v>244</v>
      </c>
      <c r="O537" s="153" t="s">
        <v>245</v>
      </c>
      <c r="P537" s="153" t="s">
        <v>246</v>
      </c>
      <c r="Q537" s="153" t="s">
        <v>247</v>
      </c>
      <c r="R537" s="153" t="s">
        <v>249</v>
      </c>
      <c r="S537" s="153" t="s">
        <v>250</v>
      </c>
      <c r="T537" s="153" t="s">
        <v>251</v>
      </c>
      <c r="U537" s="153" t="s">
        <v>253</v>
      </c>
      <c r="V537" s="153" t="s">
        <v>254</v>
      </c>
      <c r="W537" s="153" t="s">
        <v>255</v>
      </c>
      <c r="X537" s="153" t="s">
        <v>256</v>
      </c>
      <c r="Y537" s="153" t="s">
        <v>257</v>
      </c>
      <c r="Z537" s="154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 t="s">
        <v>1</v>
      </c>
    </row>
    <row r="538" spans="1:65">
      <c r="A538" s="29"/>
      <c r="B538" s="19"/>
      <c r="C538" s="9"/>
      <c r="D538" s="10" t="s">
        <v>285</v>
      </c>
      <c r="E538" s="11" t="s">
        <v>114</v>
      </c>
      <c r="F538" s="11" t="s">
        <v>114</v>
      </c>
      <c r="G538" s="11" t="s">
        <v>285</v>
      </c>
      <c r="H538" s="11" t="s">
        <v>114</v>
      </c>
      <c r="I538" s="11" t="s">
        <v>285</v>
      </c>
      <c r="J538" s="11" t="s">
        <v>286</v>
      </c>
      <c r="K538" s="11" t="s">
        <v>114</v>
      </c>
      <c r="L538" s="11" t="s">
        <v>114</v>
      </c>
      <c r="M538" s="11" t="s">
        <v>114</v>
      </c>
      <c r="N538" s="11" t="s">
        <v>114</v>
      </c>
      <c r="O538" s="11" t="s">
        <v>285</v>
      </c>
      <c r="P538" s="11" t="s">
        <v>286</v>
      </c>
      <c r="Q538" s="11" t="s">
        <v>285</v>
      </c>
      <c r="R538" s="11" t="s">
        <v>285</v>
      </c>
      <c r="S538" s="11" t="s">
        <v>114</v>
      </c>
      <c r="T538" s="11" t="s">
        <v>285</v>
      </c>
      <c r="U538" s="11" t="s">
        <v>114</v>
      </c>
      <c r="V538" s="11" t="s">
        <v>285</v>
      </c>
      <c r="W538" s="11" t="s">
        <v>285</v>
      </c>
      <c r="X538" s="11" t="s">
        <v>285</v>
      </c>
      <c r="Y538" s="11" t="s">
        <v>285</v>
      </c>
      <c r="Z538" s="154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3</v>
      </c>
    </row>
    <row r="539" spans="1:65">
      <c r="A539" s="29"/>
      <c r="B539" s="19"/>
      <c r="C539" s="9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154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3</v>
      </c>
    </row>
    <row r="540" spans="1:65">
      <c r="A540" s="29"/>
      <c r="B540" s="18">
        <v>1</v>
      </c>
      <c r="C540" s="14">
        <v>1</v>
      </c>
      <c r="D540" s="203">
        <v>0.13200000000000001</v>
      </c>
      <c r="E540" s="203">
        <v>0.13699999999999998</v>
      </c>
      <c r="F540" s="205">
        <v>0.11101045000000001</v>
      </c>
      <c r="G540" s="203">
        <v>0.15610000000000002</v>
      </c>
      <c r="H540" s="203">
        <v>0.14699999999999999</v>
      </c>
      <c r="I540" s="203">
        <v>0.1419</v>
      </c>
      <c r="J540" s="203">
        <v>0.14450000000000002</v>
      </c>
      <c r="K540" s="203">
        <v>0.1368</v>
      </c>
      <c r="L540" s="203">
        <v>0.1535</v>
      </c>
      <c r="M540" s="205">
        <v>0.16443199999999999</v>
      </c>
      <c r="N540" s="203">
        <v>0.13539999999999999</v>
      </c>
      <c r="O540" s="203">
        <v>0.13</v>
      </c>
      <c r="P540" s="203">
        <v>0.13891928272452791</v>
      </c>
      <c r="Q540" s="203">
        <v>0.12789999999999999</v>
      </c>
      <c r="R540" s="203">
        <v>0.13799999999999998</v>
      </c>
      <c r="S540" s="203">
        <v>0.13500000000000001</v>
      </c>
      <c r="T540" s="203">
        <v>0.13819999999999999</v>
      </c>
      <c r="U540" s="203">
        <v>0.12390000000000001</v>
      </c>
      <c r="V540" s="203">
        <v>0.15280000000000002</v>
      </c>
      <c r="W540" s="203">
        <v>0.13400000000000001</v>
      </c>
      <c r="X540" s="203">
        <v>0.13569999999999999</v>
      </c>
      <c r="Y540" s="203">
        <v>0.13400000000000001</v>
      </c>
      <c r="Z540" s="206"/>
      <c r="AA540" s="207"/>
      <c r="AB540" s="207"/>
      <c r="AC540" s="207"/>
      <c r="AD540" s="207"/>
      <c r="AE540" s="207"/>
      <c r="AF540" s="207"/>
      <c r="AG540" s="207"/>
      <c r="AH540" s="207"/>
      <c r="AI540" s="207"/>
      <c r="AJ540" s="207"/>
      <c r="AK540" s="207"/>
      <c r="AL540" s="207"/>
      <c r="AM540" s="207"/>
      <c r="AN540" s="207"/>
      <c r="AO540" s="207"/>
      <c r="AP540" s="207"/>
      <c r="AQ540" s="207"/>
      <c r="AR540" s="207"/>
      <c r="AS540" s="207"/>
      <c r="AT540" s="207"/>
      <c r="AU540" s="207"/>
      <c r="AV540" s="207"/>
      <c r="AW540" s="207"/>
      <c r="AX540" s="207"/>
      <c r="AY540" s="207"/>
      <c r="AZ540" s="207"/>
      <c r="BA540" s="207"/>
      <c r="BB540" s="207"/>
      <c r="BC540" s="207"/>
      <c r="BD540" s="207"/>
      <c r="BE540" s="207"/>
      <c r="BF540" s="207"/>
      <c r="BG540" s="207"/>
      <c r="BH540" s="207"/>
      <c r="BI540" s="207"/>
      <c r="BJ540" s="207"/>
      <c r="BK540" s="207"/>
      <c r="BL540" s="207"/>
      <c r="BM540" s="208">
        <v>1</v>
      </c>
    </row>
    <row r="541" spans="1:65">
      <c r="A541" s="29"/>
      <c r="B541" s="19">
        <v>1</v>
      </c>
      <c r="C541" s="9">
        <v>2</v>
      </c>
      <c r="D541" s="23">
        <v>0.13200000000000001</v>
      </c>
      <c r="E541" s="23">
        <v>0.13600000000000001</v>
      </c>
      <c r="F541" s="211">
        <v>0.11034011666666667</v>
      </c>
      <c r="G541" s="23">
        <v>0.152</v>
      </c>
      <c r="H541" s="23">
        <v>0.151</v>
      </c>
      <c r="I541" s="23">
        <v>0.14330000000000001</v>
      </c>
      <c r="J541" s="211" t="s">
        <v>303</v>
      </c>
      <c r="K541" s="23">
        <v>0.1391</v>
      </c>
      <c r="L541" s="23">
        <v>0.1535</v>
      </c>
      <c r="M541" s="211">
        <v>0.162631</v>
      </c>
      <c r="N541" s="23">
        <v>0.13539999999999999</v>
      </c>
      <c r="O541" s="23">
        <v>0.13100000000000001</v>
      </c>
      <c r="P541" s="23">
        <v>0.14011107460451924</v>
      </c>
      <c r="Q541" s="23">
        <v>0.12869999999999998</v>
      </c>
      <c r="R541" s="23">
        <v>0.13699999999999998</v>
      </c>
      <c r="S541" s="23">
        <v>0.13400000000000001</v>
      </c>
      <c r="T541" s="23">
        <v>0.14380000000000001</v>
      </c>
      <c r="U541" s="23">
        <v>0.12290000000000001</v>
      </c>
      <c r="V541" s="23">
        <v>0.15079999999999999</v>
      </c>
      <c r="W541" s="23">
        <v>0.13600000000000001</v>
      </c>
      <c r="X541" s="23">
        <v>0.1346</v>
      </c>
      <c r="Y541" s="23">
        <v>0.13100000000000001</v>
      </c>
      <c r="Z541" s="206"/>
      <c r="AA541" s="207"/>
      <c r="AB541" s="207"/>
      <c r="AC541" s="207"/>
      <c r="AD541" s="207"/>
      <c r="AE541" s="207"/>
      <c r="AF541" s="207"/>
      <c r="AG541" s="207"/>
      <c r="AH541" s="207"/>
      <c r="AI541" s="207"/>
      <c r="AJ541" s="207"/>
      <c r="AK541" s="207"/>
      <c r="AL541" s="207"/>
      <c r="AM541" s="207"/>
      <c r="AN541" s="207"/>
      <c r="AO541" s="207"/>
      <c r="AP541" s="207"/>
      <c r="AQ541" s="207"/>
      <c r="AR541" s="207"/>
      <c r="AS541" s="207"/>
      <c r="AT541" s="207"/>
      <c r="AU541" s="207"/>
      <c r="AV541" s="207"/>
      <c r="AW541" s="207"/>
      <c r="AX541" s="207"/>
      <c r="AY541" s="207"/>
      <c r="AZ541" s="207"/>
      <c r="BA541" s="207"/>
      <c r="BB541" s="207"/>
      <c r="BC541" s="207"/>
      <c r="BD541" s="207"/>
      <c r="BE541" s="207"/>
      <c r="BF541" s="207"/>
      <c r="BG541" s="207"/>
      <c r="BH541" s="207"/>
      <c r="BI541" s="207"/>
      <c r="BJ541" s="207"/>
      <c r="BK541" s="207"/>
      <c r="BL541" s="207"/>
      <c r="BM541" s="208">
        <v>23</v>
      </c>
    </row>
    <row r="542" spans="1:65">
      <c r="A542" s="29"/>
      <c r="B542" s="19">
        <v>1</v>
      </c>
      <c r="C542" s="9">
        <v>3</v>
      </c>
      <c r="D542" s="23">
        <v>0.13400000000000001</v>
      </c>
      <c r="E542" s="23">
        <v>0.13600000000000001</v>
      </c>
      <c r="F542" s="211">
        <v>0.1091563</v>
      </c>
      <c r="G542" s="23">
        <v>0.1537</v>
      </c>
      <c r="H542" s="23">
        <v>0.151</v>
      </c>
      <c r="I542" s="23">
        <v>0.1409</v>
      </c>
      <c r="J542" s="23">
        <v>0.14599999999999999</v>
      </c>
      <c r="K542" s="23">
        <v>0.13749999999999998</v>
      </c>
      <c r="L542" s="23">
        <v>0.15440000000000001</v>
      </c>
      <c r="M542" s="211">
        <v>0.16342599999999999</v>
      </c>
      <c r="N542" s="23">
        <v>0.1391</v>
      </c>
      <c r="O542" s="23">
        <v>0.13</v>
      </c>
      <c r="P542" s="23">
        <v>0.13754294626744518</v>
      </c>
      <c r="Q542" s="23">
        <v>0.12839999999999999</v>
      </c>
      <c r="R542" s="23">
        <v>0.13999999999999999</v>
      </c>
      <c r="S542" s="23">
        <v>0.13400000000000001</v>
      </c>
      <c r="T542" s="23">
        <v>0.14380000000000001</v>
      </c>
      <c r="U542" s="23">
        <v>0.125</v>
      </c>
      <c r="V542" s="23">
        <v>0.14959999999999998</v>
      </c>
      <c r="W542" s="23">
        <v>0.13400000000000001</v>
      </c>
      <c r="X542" s="23">
        <v>0.1358</v>
      </c>
      <c r="Y542" s="23">
        <v>0.13400000000000001</v>
      </c>
      <c r="Z542" s="206"/>
      <c r="AA542" s="207"/>
      <c r="AB542" s="207"/>
      <c r="AC542" s="207"/>
      <c r="AD542" s="207"/>
      <c r="AE542" s="207"/>
      <c r="AF542" s="207"/>
      <c r="AG542" s="207"/>
      <c r="AH542" s="207"/>
      <c r="AI542" s="207"/>
      <c r="AJ542" s="207"/>
      <c r="AK542" s="207"/>
      <c r="AL542" s="207"/>
      <c r="AM542" s="207"/>
      <c r="AN542" s="207"/>
      <c r="AO542" s="207"/>
      <c r="AP542" s="207"/>
      <c r="AQ542" s="207"/>
      <c r="AR542" s="207"/>
      <c r="AS542" s="207"/>
      <c r="AT542" s="207"/>
      <c r="AU542" s="207"/>
      <c r="AV542" s="207"/>
      <c r="AW542" s="207"/>
      <c r="AX542" s="207"/>
      <c r="AY542" s="207"/>
      <c r="AZ542" s="207"/>
      <c r="BA542" s="207"/>
      <c r="BB542" s="207"/>
      <c r="BC542" s="207"/>
      <c r="BD542" s="207"/>
      <c r="BE542" s="207"/>
      <c r="BF542" s="207"/>
      <c r="BG542" s="207"/>
      <c r="BH542" s="207"/>
      <c r="BI542" s="207"/>
      <c r="BJ542" s="207"/>
      <c r="BK542" s="207"/>
      <c r="BL542" s="207"/>
      <c r="BM542" s="208">
        <v>16</v>
      </c>
    </row>
    <row r="543" spans="1:65">
      <c r="A543" s="29"/>
      <c r="B543" s="19">
        <v>1</v>
      </c>
      <c r="C543" s="9">
        <v>4</v>
      </c>
      <c r="D543" s="23">
        <v>0.13600000000000001</v>
      </c>
      <c r="E543" s="23">
        <v>0.13999999999999999</v>
      </c>
      <c r="F543" s="211">
        <v>0.10997445000000002</v>
      </c>
      <c r="G543" s="23">
        <v>0.1532</v>
      </c>
      <c r="H543" s="23">
        <v>0.14699999999999999</v>
      </c>
      <c r="I543" s="23">
        <v>0.14030000000000001</v>
      </c>
      <c r="J543" s="23">
        <v>0.14319999999999999</v>
      </c>
      <c r="K543" s="23">
        <v>0.1363</v>
      </c>
      <c r="L543" s="23">
        <v>0.1525</v>
      </c>
      <c r="M543" s="211">
        <v>0.16364400000000001</v>
      </c>
      <c r="N543" s="23">
        <v>0.13829999999999998</v>
      </c>
      <c r="O543" s="23">
        <v>0.128</v>
      </c>
      <c r="P543" s="23">
        <v>0.1405492857952792</v>
      </c>
      <c r="Q543" s="23">
        <v>0.12909999999999999</v>
      </c>
      <c r="R543" s="23">
        <v>0.13999999999999999</v>
      </c>
      <c r="S543" s="23">
        <v>0.13200000000000001</v>
      </c>
      <c r="T543" s="23">
        <v>0.14380000000000001</v>
      </c>
      <c r="U543" s="23">
        <v>0.12709999999999999</v>
      </c>
      <c r="V543" s="23">
        <v>0.15039999999999998</v>
      </c>
      <c r="W543" s="23">
        <v>0.13500000000000001</v>
      </c>
      <c r="X543" s="23">
        <v>0.1396</v>
      </c>
      <c r="Y543" s="23">
        <v>0.13300000000000001</v>
      </c>
      <c r="Z543" s="206"/>
      <c r="AA543" s="207"/>
      <c r="AB543" s="207"/>
      <c r="AC543" s="207"/>
      <c r="AD543" s="207"/>
      <c r="AE543" s="207"/>
      <c r="AF543" s="207"/>
      <c r="AG543" s="207"/>
      <c r="AH543" s="207"/>
      <c r="AI543" s="207"/>
      <c r="AJ543" s="207"/>
      <c r="AK543" s="207"/>
      <c r="AL543" s="207"/>
      <c r="AM543" s="207"/>
      <c r="AN543" s="207"/>
      <c r="AO543" s="207"/>
      <c r="AP543" s="207"/>
      <c r="AQ543" s="207"/>
      <c r="AR543" s="207"/>
      <c r="AS543" s="207"/>
      <c r="AT543" s="207"/>
      <c r="AU543" s="207"/>
      <c r="AV543" s="207"/>
      <c r="AW543" s="207"/>
      <c r="AX543" s="207"/>
      <c r="AY543" s="207"/>
      <c r="AZ543" s="207"/>
      <c r="BA543" s="207"/>
      <c r="BB543" s="207"/>
      <c r="BC543" s="207"/>
      <c r="BD543" s="207"/>
      <c r="BE543" s="207"/>
      <c r="BF543" s="207"/>
      <c r="BG543" s="207"/>
      <c r="BH543" s="207"/>
      <c r="BI543" s="207"/>
      <c r="BJ543" s="207"/>
      <c r="BK543" s="207"/>
      <c r="BL543" s="207"/>
      <c r="BM543" s="208">
        <v>0.13911576001859943</v>
      </c>
    </row>
    <row r="544" spans="1:65">
      <c r="A544" s="29"/>
      <c r="B544" s="19">
        <v>1</v>
      </c>
      <c r="C544" s="9">
        <v>5</v>
      </c>
      <c r="D544" s="23">
        <v>0.13</v>
      </c>
      <c r="E544" s="23">
        <v>0.13899999999999998</v>
      </c>
      <c r="F544" s="211">
        <v>0.10954054999999997</v>
      </c>
      <c r="G544" s="23">
        <v>0.15079999999999999</v>
      </c>
      <c r="H544" s="23">
        <v>0.14499999999999999</v>
      </c>
      <c r="I544" s="23">
        <v>0.1399</v>
      </c>
      <c r="J544" s="23">
        <v>0.14430000000000001</v>
      </c>
      <c r="K544" s="23">
        <v>0.13799999999999998</v>
      </c>
      <c r="L544" s="23">
        <v>0.15709999999999999</v>
      </c>
      <c r="M544" s="211">
        <v>0.16380699999999998</v>
      </c>
      <c r="N544" s="23">
        <v>0.13919999999999999</v>
      </c>
      <c r="O544" s="23">
        <v>0.13799999999999998</v>
      </c>
      <c r="P544" s="23">
        <v>0.13929097902379498</v>
      </c>
      <c r="Q544" s="23">
        <v>0.1288</v>
      </c>
      <c r="R544" s="23">
        <v>0.13600000000000001</v>
      </c>
      <c r="S544" s="23">
        <v>0.13400000000000001</v>
      </c>
      <c r="T544" s="23">
        <v>0.1467</v>
      </c>
      <c r="U544" s="23">
        <v>0.12709999999999999</v>
      </c>
      <c r="V544" s="23">
        <v>0.1492</v>
      </c>
      <c r="W544" s="23">
        <v>0.13400000000000001</v>
      </c>
      <c r="X544" s="23">
        <v>0.13649999999999998</v>
      </c>
      <c r="Y544" s="23">
        <v>0.13100000000000001</v>
      </c>
      <c r="Z544" s="206"/>
      <c r="AA544" s="207"/>
      <c r="AB544" s="207"/>
      <c r="AC544" s="207"/>
      <c r="AD544" s="207"/>
      <c r="AE544" s="207"/>
      <c r="AF544" s="207"/>
      <c r="AG544" s="207"/>
      <c r="AH544" s="207"/>
      <c r="AI544" s="207"/>
      <c r="AJ544" s="207"/>
      <c r="AK544" s="207"/>
      <c r="AL544" s="207"/>
      <c r="AM544" s="207"/>
      <c r="AN544" s="207"/>
      <c r="AO544" s="207"/>
      <c r="AP544" s="207"/>
      <c r="AQ544" s="207"/>
      <c r="AR544" s="207"/>
      <c r="AS544" s="207"/>
      <c r="AT544" s="207"/>
      <c r="AU544" s="207"/>
      <c r="AV544" s="207"/>
      <c r="AW544" s="207"/>
      <c r="AX544" s="207"/>
      <c r="AY544" s="207"/>
      <c r="AZ544" s="207"/>
      <c r="BA544" s="207"/>
      <c r="BB544" s="207"/>
      <c r="BC544" s="207"/>
      <c r="BD544" s="207"/>
      <c r="BE544" s="207"/>
      <c r="BF544" s="207"/>
      <c r="BG544" s="207"/>
      <c r="BH544" s="207"/>
      <c r="BI544" s="207"/>
      <c r="BJ544" s="207"/>
      <c r="BK544" s="207"/>
      <c r="BL544" s="207"/>
      <c r="BM544" s="208">
        <v>42</v>
      </c>
    </row>
    <row r="545" spans="1:65">
      <c r="A545" s="29"/>
      <c r="B545" s="19">
        <v>1</v>
      </c>
      <c r="C545" s="9">
        <v>6</v>
      </c>
      <c r="D545" s="23">
        <v>0.13200000000000001</v>
      </c>
      <c r="E545" s="23">
        <v>0.13899999999999998</v>
      </c>
      <c r="F545" s="211">
        <v>0.11001865000000001</v>
      </c>
      <c r="G545" s="23">
        <v>0.15129999999999999</v>
      </c>
      <c r="H545" s="23">
        <v>0.14200000000000002</v>
      </c>
      <c r="I545" s="23">
        <v>0.13819999999999999</v>
      </c>
      <c r="J545" s="23">
        <v>0.14270000000000002</v>
      </c>
      <c r="K545" s="23">
        <v>0.14019999999999999</v>
      </c>
      <c r="L545" s="23">
        <v>0.15740000000000001</v>
      </c>
      <c r="M545" s="211">
        <v>0.16414000000000001</v>
      </c>
      <c r="N545" s="23">
        <v>0.13600000000000001</v>
      </c>
      <c r="O545" s="23">
        <v>0.13600000000000001</v>
      </c>
      <c r="P545" s="23">
        <v>0.14073763381636642</v>
      </c>
      <c r="Q545" s="23">
        <v>0.1295</v>
      </c>
      <c r="R545" s="23">
        <v>0.13699999999999998</v>
      </c>
      <c r="S545" s="23">
        <v>0.13500000000000001</v>
      </c>
      <c r="T545" s="23">
        <v>0.1482</v>
      </c>
      <c r="U545" s="23">
        <v>0.12709999999999999</v>
      </c>
      <c r="V545" s="23">
        <v>0.15039999999999998</v>
      </c>
      <c r="W545" s="23">
        <v>0.13400000000000001</v>
      </c>
      <c r="X545" s="23">
        <v>0.14019999999999999</v>
      </c>
      <c r="Y545" s="23">
        <v>0.13400000000000001</v>
      </c>
      <c r="Z545" s="206"/>
      <c r="AA545" s="207"/>
      <c r="AB545" s="207"/>
      <c r="AC545" s="207"/>
      <c r="AD545" s="207"/>
      <c r="AE545" s="207"/>
      <c r="AF545" s="207"/>
      <c r="AG545" s="207"/>
      <c r="AH545" s="207"/>
      <c r="AI545" s="207"/>
      <c r="AJ545" s="207"/>
      <c r="AK545" s="207"/>
      <c r="AL545" s="207"/>
      <c r="AM545" s="207"/>
      <c r="AN545" s="207"/>
      <c r="AO545" s="207"/>
      <c r="AP545" s="207"/>
      <c r="AQ545" s="207"/>
      <c r="AR545" s="207"/>
      <c r="AS545" s="207"/>
      <c r="AT545" s="207"/>
      <c r="AU545" s="207"/>
      <c r="AV545" s="207"/>
      <c r="AW545" s="207"/>
      <c r="AX545" s="207"/>
      <c r="AY545" s="207"/>
      <c r="AZ545" s="207"/>
      <c r="BA545" s="207"/>
      <c r="BB545" s="207"/>
      <c r="BC545" s="207"/>
      <c r="BD545" s="207"/>
      <c r="BE545" s="207"/>
      <c r="BF545" s="207"/>
      <c r="BG545" s="207"/>
      <c r="BH545" s="207"/>
      <c r="BI545" s="207"/>
      <c r="BJ545" s="207"/>
      <c r="BK545" s="207"/>
      <c r="BL545" s="207"/>
      <c r="BM545" s="56"/>
    </row>
    <row r="546" spans="1:65">
      <c r="A546" s="29"/>
      <c r="B546" s="20" t="s">
        <v>263</v>
      </c>
      <c r="C546" s="12"/>
      <c r="D546" s="212">
        <v>0.13266666666666668</v>
      </c>
      <c r="E546" s="212">
        <v>0.13783333333333334</v>
      </c>
      <c r="F546" s="212">
        <v>0.11000675277777777</v>
      </c>
      <c r="G546" s="212">
        <v>0.15285000000000001</v>
      </c>
      <c r="H546" s="212">
        <v>0.14716666666666667</v>
      </c>
      <c r="I546" s="212">
        <v>0.14075000000000001</v>
      </c>
      <c r="J546" s="212">
        <v>0.14413999999999999</v>
      </c>
      <c r="K546" s="212">
        <v>0.13798333333333332</v>
      </c>
      <c r="L546" s="212">
        <v>0.15473333333333333</v>
      </c>
      <c r="M546" s="212">
        <v>0.16367999999999996</v>
      </c>
      <c r="N546" s="212">
        <v>0.13723333333333335</v>
      </c>
      <c r="O546" s="212">
        <v>0.13216666666666668</v>
      </c>
      <c r="P546" s="212">
        <v>0.13952520037198882</v>
      </c>
      <c r="Q546" s="212">
        <v>0.12873333333333334</v>
      </c>
      <c r="R546" s="212">
        <v>0.13799999999999998</v>
      </c>
      <c r="S546" s="212">
        <v>0.13400000000000001</v>
      </c>
      <c r="T546" s="212">
        <v>0.14408333333333337</v>
      </c>
      <c r="U546" s="212">
        <v>0.12551666666666667</v>
      </c>
      <c r="V546" s="212">
        <v>0.15053333333333332</v>
      </c>
      <c r="W546" s="212">
        <v>0.13450000000000001</v>
      </c>
      <c r="X546" s="212">
        <v>0.13706666666666667</v>
      </c>
      <c r="Y546" s="212">
        <v>0.13283333333333333</v>
      </c>
      <c r="Z546" s="206"/>
      <c r="AA546" s="207"/>
      <c r="AB546" s="207"/>
      <c r="AC546" s="207"/>
      <c r="AD546" s="207"/>
      <c r="AE546" s="207"/>
      <c r="AF546" s="207"/>
      <c r="AG546" s="207"/>
      <c r="AH546" s="207"/>
      <c r="AI546" s="207"/>
      <c r="AJ546" s="207"/>
      <c r="AK546" s="207"/>
      <c r="AL546" s="207"/>
      <c r="AM546" s="207"/>
      <c r="AN546" s="207"/>
      <c r="AO546" s="207"/>
      <c r="AP546" s="207"/>
      <c r="AQ546" s="207"/>
      <c r="AR546" s="207"/>
      <c r="AS546" s="207"/>
      <c r="AT546" s="207"/>
      <c r="AU546" s="207"/>
      <c r="AV546" s="207"/>
      <c r="AW546" s="207"/>
      <c r="AX546" s="207"/>
      <c r="AY546" s="207"/>
      <c r="AZ546" s="207"/>
      <c r="BA546" s="207"/>
      <c r="BB546" s="207"/>
      <c r="BC546" s="207"/>
      <c r="BD546" s="207"/>
      <c r="BE546" s="207"/>
      <c r="BF546" s="207"/>
      <c r="BG546" s="207"/>
      <c r="BH546" s="207"/>
      <c r="BI546" s="207"/>
      <c r="BJ546" s="207"/>
      <c r="BK546" s="207"/>
      <c r="BL546" s="207"/>
      <c r="BM546" s="56"/>
    </row>
    <row r="547" spans="1:65">
      <c r="A547" s="29"/>
      <c r="B547" s="3" t="s">
        <v>264</v>
      </c>
      <c r="C547" s="28"/>
      <c r="D547" s="23">
        <v>0.13200000000000001</v>
      </c>
      <c r="E547" s="23">
        <v>0.13799999999999998</v>
      </c>
      <c r="F547" s="23">
        <v>0.10999655000000001</v>
      </c>
      <c r="G547" s="23">
        <v>0.15260000000000001</v>
      </c>
      <c r="H547" s="23">
        <v>0.14699999999999999</v>
      </c>
      <c r="I547" s="23">
        <v>0.1406</v>
      </c>
      <c r="J547" s="23">
        <v>0.14430000000000001</v>
      </c>
      <c r="K547" s="23">
        <v>0.13774999999999998</v>
      </c>
      <c r="L547" s="23">
        <v>0.15395</v>
      </c>
      <c r="M547" s="23">
        <v>0.1637255</v>
      </c>
      <c r="N547" s="23">
        <v>0.13714999999999999</v>
      </c>
      <c r="O547" s="23">
        <v>0.1305</v>
      </c>
      <c r="P547" s="23">
        <v>0.13970102681415711</v>
      </c>
      <c r="Q547" s="23">
        <v>0.12874999999999998</v>
      </c>
      <c r="R547" s="23">
        <v>0.13749999999999998</v>
      </c>
      <c r="S547" s="23">
        <v>0.13400000000000001</v>
      </c>
      <c r="T547" s="23">
        <v>0.14380000000000001</v>
      </c>
      <c r="U547" s="23">
        <v>0.12605</v>
      </c>
      <c r="V547" s="23">
        <v>0.15039999999999998</v>
      </c>
      <c r="W547" s="23">
        <v>0.13400000000000001</v>
      </c>
      <c r="X547" s="23">
        <v>0.13614999999999999</v>
      </c>
      <c r="Y547" s="23">
        <v>0.13350000000000001</v>
      </c>
      <c r="Z547" s="206"/>
      <c r="AA547" s="207"/>
      <c r="AB547" s="207"/>
      <c r="AC547" s="207"/>
      <c r="AD547" s="207"/>
      <c r="AE547" s="207"/>
      <c r="AF547" s="207"/>
      <c r="AG547" s="207"/>
      <c r="AH547" s="207"/>
      <c r="AI547" s="207"/>
      <c r="AJ547" s="207"/>
      <c r="AK547" s="207"/>
      <c r="AL547" s="207"/>
      <c r="AM547" s="207"/>
      <c r="AN547" s="207"/>
      <c r="AO547" s="207"/>
      <c r="AP547" s="207"/>
      <c r="AQ547" s="207"/>
      <c r="AR547" s="207"/>
      <c r="AS547" s="207"/>
      <c r="AT547" s="207"/>
      <c r="AU547" s="207"/>
      <c r="AV547" s="207"/>
      <c r="AW547" s="207"/>
      <c r="AX547" s="207"/>
      <c r="AY547" s="207"/>
      <c r="AZ547" s="207"/>
      <c r="BA547" s="207"/>
      <c r="BB547" s="207"/>
      <c r="BC547" s="207"/>
      <c r="BD547" s="207"/>
      <c r="BE547" s="207"/>
      <c r="BF547" s="207"/>
      <c r="BG547" s="207"/>
      <c r="BH547" s="207"/>
      <c r="BI547" s="207"/>
      <c r="BJ547" s="207"/>
      <c r="BK547" s="207"/>
      <c r="BL547" s="207"/>
      <c r="BM547" s="56"/>
    </row>
    <row r="548" spans="1:65">
      <c r="A548" s="29"/>
      <c r="B548" s="3" t="s">
        <v>265</v>
      </c>
      <c r="C548" s="28"/>
      <c r="D548" s="23">
        <v>2.065591117977291E-3</v>
      </c>
      <c r="E548" s="23">
        <v>1.7224014243684982E-3</v>
      </c>
      <c r="F548" s="23">
        <v>6.4192516182156299E-4</v>
      </c>
      <c r="G548" s="23">
        <v>1.9357169214531446E-3</v>
      </c>
      <c r="H548" s="23">
        <v>3.4880749227427198E-3</v>
      </c>
      <c r="I548" s="23">
        <v>1.7478558292948591E-3</v>
      </c>
      <c r="J548" s="23">
        <v>1.2817956155331408E-3</v>
      </c>
      <c r="K548" s="23">
        <v>1.457966620559832E-3</v>
      </c>
      <c r="L548" s="23">
        <v>2.0422210131782197E-3</v>
      </c>
      <c r="M548" s="23">
        <v>6.2601054304220862E-4</v>
      </c>
      <c r="N548" s="23">
        <v>1.8293896978682964E-3</v>
      </c>
      <c r="O548" s="23">
        <v>3.9200340134578713E-3</v>
      </c>
      <c r="P548" s="23">
        <v>1.2011096201445313E-3</v>
      </c>
      <c r="Q548" s="23">
        <v>5.537749241945445E-4</v>
      </c>
      <c r="R548" s="23">
        <v>1.6733200530681461E-3</v>
      </c>
      <c r="S548" s="23">
        <v>1.0954451150103333E-3</v>
      </c>
      <c r="T548" s="23">
        <v>3.4248600944661494E-3</v>
      </c>
      <c r="U548" s="23">
        <v>1.8573278296161483E-3</v>
      </c>
      <c r="V548" s="23">
        <v>1.2564500255349163E-3</v>
      </c>
      <c r="W548" s="23">
        <v>8.366600265340764E-4</v>
      </c>
      <c r="X548" s="23">
        <v>2.2853154413924283E-3</v>
      </c>
      <c r="Y548" s="23">
        <v>1.4719601443879758E-3</v>
      </c>
      <c r="Z548" s="206"/>
      <c r="AA548" s="207"/>
      <c r="AB548" s="207"/>
      <c r="AC548" s="207"/>
      <c r="AD548" s="207"/>
      <c r="AE548" s="207"/>
      <c r="AF548" s="207"/>
      <c r="AG548" s="207"/>
      <c r="AH548" s="207"/>
      <c r="AI548" s="207"/>
      <c r="AJ548" s="207"/>
      <c r="AK548" s="207"/>
      <c r="AL548" s="207"/>
      <c r="AM548" s="207"/>
      <c r="AN548" s="207"/>
      <c r="AO548" s="207"/>
      <c r="AP548" s="207"/>
      <c r="AQ548" s="207"/>
      <c r="AR548" s="207"/>
      <c r="AS548" s="207"/>
      <c r="AT548" s="207"/>
      <c r="AU548" s="207"/>
      <c r="AV548" s="207"/>
      <c r="AW548" s="207"/>
      <c r="AX548" s="207"/>
      <c r="AY548" s="207"/>
      <c r="AZ548" s="207"/>
      <c r="BA548" s="207"/>
      <c r="BB548" s="207"/>
      <c r="BC548" s="207"/>
      <c r="BD548" s="207"/>
      <c r="BE548" s="207"/>
      <c r="BF548" s="207"/>
      <c r="BG548" s="207"/>
      <c r="BH548" s="207"/>
      <c r="BI548" s="207"/>
      <c r="BJ548" s="207"/>
      <c r="BK548" s="207"/>
      <c r="BL548" s="207"/>
      <c r="BM548" s="56"/>
    </row>
    <row r="549" spans="1:65">
      <c r="A549" s="29"/>
      <c r="B549" s="3" t="s">
        <v>86</v>
      </c>
      <c r="C549" s="28"/>
      <c r="D549" s="13">
        <v>1.5569782296311237E-2</v>
      </c>
      <c r="E549" s="13">
        <v>1.2496261845478826E-2</v>
      </c>
      <c r="F549" s="13">
        <v>5.835325065164881E-3</v>
      </c>
      <c r="G549" s="13">
        <v>1.2664160428218151E-2</v>
      </c>
      <c r="H549" s="13">
        <v>2.3701528353857665E-2</v>
      </c>
      <c r="I549" s="13">
        <v>1.2418158645078926E-2</v>
      </c>
      <c r="J549" s="13">
        <v>8.8927127482526774E-3</v>
      </c>
      <c r="K549" s="13">
        <v>1.0566251628649588E-2</v>
      </c>
      <c r="L549" s="13">
        <v>1.3198326237687762E-2</v>
      </c>
      <c r="M549" s="13">
        <v>3.8246000919001022E-3</v>
      </c>
      <c r="N549" s="13">
        <v>1.3330505449611098E-2</v>
      </c>
      <c r="O549" s="13">
        <v>2.9659778159832565E-2</v>
      </c>
      <c r="P549" s="13">
        <v>8.6085496881011248E-3</v>
      </c>
      <c r="Q549" s="13">
        <v>4.3017213168918527E-3</v>
      </c>
      <c r="R549" s="13">
        <v>1.2125507630928596E-2</v>
      </c>
      <c r="S549" s="13">
        <v>8.1749635448532323E-3</v>
      </c>
      <c r="T549" s="13">
        <v>2.3769994871945508E-2</v>
      </c>
      <c r="U549" s="13">
        <v>1.4797459803076471E-2</v>
      </c>
      <c r="V549" s="13">
        <v>8.3466565026677347E-3</v>
      </c>
      <c r="W549" s="13">
        <v>6.2205206433760324E-3</v>
      </c>
      <c r="X549" s="13">
        <v>1.6673021216384448E-2</v>
      </c>
      <c r="Y549" s="13">
        <v>1.1081255792130307E-2</v>
      </c>
      <c r="Z549" s="154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29"/>
      <c r="B550" s="3" t="s">
        <v>266</v>
      </c>
      <c r="C550" s="28"/>
      <c r="D550" s="13">
        <v>-4.6357748044294378E-2</v>
      </c>
      <c r="E550" s="13">
        <v>-9.2184141113461626E-3</v>
      </c>
      <c r="F550" s="13">
        <v>-0.2092430594271264</v>
      </c>
      <c r="G550" s="13">
        <v>9.8725262900223099E-2</v>
      </c>
      <c r="H550" s="13">
        <v>5.7871995573979929E-2</v>
      </c>
      <c r="I550" s="13">
        <v>1.1747338915318428E-2</v>
      </c>
      <c r="J550" s="13">
        <v>3.611553414745261E-2</v>
      </c>
      <c r="K550" s="13">
        <v>-8.1401753842605951E-3</v>
      </c>
      <c r="L550" s="13">
        <v>0.11226314914029767</v>
      </c>
      <c r="M550" s="13">
        <v>0.1765740989958029</v>
      </c>
      <c r="N550" s="13">
        <v>-1.3531369019688433E-2</v>
      </c>
      <c r="O550" s="13">
        <v>-4.9951877134579714E-2</v>
      </c>
      <c r="P550" s="13">
        <v>2.9431629697069805E-3</v>
      </c>
      <c r="Q550" s="13">
        <v>-7.4631563554538927E-2</v>
      </c>
      <c r="R550" s="13">
        <v>-8.0203710812510876E-3</v>
      </c>
      <c r="S550" s="13">
        <v>-3.6773403803533555E-2</v>
      </c>
      <c r="T550" s="13">
        <v>3.5708199517220596E-2</v>
      </c>
      <c r="U550" s="13">
        <v>-9.7753794035374542E-2</v>
      </c>
      <c r="V550" s="13">
        <v>8.2072464781900889E-2</v>
      </c>
      <c r="W550" s="13">
        <v>-3.3179274713248219E-2</v>
      </c>
      <c r="X550" s="13">
        <v>-1.4729412049783619E-2</v>
      </c>
      <c r="Y550" s="13">
        <v>-4.5159705014199414E-2</v>
      </c>
      <c r="Z550" s="154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29"/>
      <c r="B551" s="45" t="s">
        <v>267</v>
      </c>
      <c r="C551" s="46"/>
      <c r="D551" s="44">
        <v>0.64</v>
      </c>
      <c r="E551" s="44">
        <v>0.04</v>
      </c>
      <c r="F551" s="44">
        <v>3.63</v>
      </c>
      <c r="G551" s="44">
        <v>2.02</v>
      </c>
      <c r="H551" s="44">
        <v>1.27</v>
      </c>
      <c r="I551" s="44">
        <v>0.42</v>
      </c>
      <c r="J551" s="44">
        <v>2.29</v>
      </c>
      <c r="K551" s="44">
        <v>0.06</v>
      </c>
      <c r="L551" s="44">
        <v>2.27</v>
      </c>
      <c r="M551" s="44">
        <v>3.45</v>
      </c>
      <c r="N551" s="44">
        <v>0.04</v>
      </c>
      <c r="O551" s="44">
        <v>0.71</v>
      </c>
      <c r="P551" s="44">
        <v>0.26</v>
      </c>
      <c r="Q551" s="44">
        <v>1.1599999999999999</v>
      </c>
      <c r="R551" s="44">
        <v>0.06</v>
      </c>
      <c r="S551" s="44">
        <v>0.47</v>
      </c>
      <c r="T551" s="44">
        <v>0.86</v>
      </c>
      <c r="U551" s="44">
        <v>1.58</v>
      </c>
      <c r="V551" s="44">
        <v>1.71</v>
      </c>
      <c r="W551" s="44">
        <v>0.4</v>
      </c>
      <c r="X551" s="44">
        <v>0.06</v>
      </c>
      <c r="Y551" s="44">
        <v>0.62</v>
      </c>
      <c r="Z551" s="154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B552" s="3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BM552" s="55"/>
    </row>
    <row r="553" spans="1:65" ht="15">
      <c r="B553" s="8" t="s">
        <v>501</v>
      </c>
      <c r="BM553" s="27" t="s">
        <v>66</v>
      </c>
    </row>
    <row r="554" spans="1:65" ht="15">
      <c r="A554" s="24" t="s">
        <v>26</v>
      </c>
      <c r="B554" s="18" t="s">
        <v>110</v>
      </c>
      <c r="C554" s="15" t="s">
        <v>111</v>
      </c>
      <c r="D554" s="16" t="s">
        <v>229</v>
      </c>
      <c r="E554" s="17" t="s">
        <v>229</v>
      </c>
      <c r="F554" s="17" t="s">
        <v>229</v>
      </c>
      <c r="G554" s="17" t="s">
        <v>229</v>
      </c>
      <c r="H554" s="17" t="s">
        <v>229</v>
      </c>
      <c r="I554" s="17" t="s">
        <v>229</v>
      </c>
      <c r="J554" s="17" t="s">
        <v>229</v>
      </c>
      <c r="K554" s="17" t="s">
        <v>229</v>
      </c>
      <c r="L554" s="17" t="s">
        <v>229</v>
      </c>
      <c r="M554" s="17" t="s">
        <v>229</v>
      </c>
      <c r="N554" s="17" t="s">
        <v>229</v>
      </c>
      <c r="O554" s="17" t="s">
        <v>229</v>
      </c>
      <c r="P554" s="17" t="s">
        <v>229</v>
      </c>
      <c r="Q554" s="17" t="s">
        <v>229</v>
      </c>
      <c r="R554" s="17" t="s">
        <v>229</v>
      </c>
      <c r="S554" s="17" t="s">
        <v>229</v>
      </c>
      <c r="T554" s="17" t="s">
        <v>229</v>
      </c>
      <c r="U554" s="17" t="s">
        <v>229</v>
      </c>
      <c r="V554" s="17" t="s">
        <v>229</v>
      </c>
      <c r="W554" s="17" t="s">
        <v>229</v>
      </c>
      <c r="X554" s="17" t="s">
        <v>229</v>
      </c>
      <c r="Y554" s="17" t="s">
        <v>229</v>
      </c>
      <c r="Z554" s="154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</v>
      </c>
    </row>
    <row r="555" spans="1:65">
      <c r="A555" s="29"/>
      <c r="B555" s="19" t="s">
        <v>230</v>
      </c>
      <c r="C555" s="9" t="s">
        <v>230</v>
      </c>
      <c r="D555" s="152" t="s">
        <v>232</v>
      </c>
      <c r="E555" s="153" t="s">
        <v>233</v>
      </c>
      <c r="F555" s="153" t="s">
        <v>234</v>
      </c>
      <c r="G555" s="153" t="s">
        <v>235</v>
      </c>
      <c r="H555" s="153" t="s">
        <v>236</v>
      </c>
      <c r="I555" s="153" t="s">
        <v>238</v>
      </c>
      <c r="J555" s="153" t="s">
        <v>239</v>
      </c>
      <c r="K555" s="153" t="s">
        <v>241</v>
      </c>
      <c r="L555" s="153" t="s">
        <v>242</v>
      </c>
      <c r="M555" s="153" t="s">
        <v>243</v>
      </c>
      <c r="N555" s="153" t="s">
        <v>244</v>
      </c>
      <c r="O555" s="153" t="s">
        <v>245</v>
      </c>
      <c r="P555" s="153" t="s">
        <v>247</v>
      </c>
      <c r="Q555" s="153" t="s">
        <v>248</v>
      </c>
      <c r="R555" s="153" t="s">
        <v>249</v>
      </c>
      <c r="S555" s="153" t="s">
        <v>250</v>
      </c>
      <c r="T555" s="153" t="s">
        <v>251</v>
      </c>
      <c r="U555" s="153" t="s">
        <v>253</v>
      </c>
      <c r="V555" s="153" t="s">
        <v>254</v>
      </c>
      <c r="W555" s="153" t="s">
        <v>255</v>
      </c>
      <c r="X555" s="153" t="s">
        <v>256</v>
      </c>
      <c r="Y555" s="153" t="s">
        <v>257</v>
      </c>
      <c r="Z555" s="154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3</v>
      </c>
    </row>
    <row r="556" spans="1:65">
      <c r="A556" s="29"/>
      <c r="B556" s="19"/>
      <c r="C556" s="9"/>
      <c r="D556" s="10" t="s">
        <v>285</v>
      </c>
      <c r="E556" s="11" t="s">
        <v>286</v>
      </c>
      <c r="F556" s="11" t="s">
        <v>114</v>
      </c>
      <c r="G556" s="11" t="s">
        <v>285</v>
      </c>
      <c r="H556" s="11" t="s">
        <v>286</v>
      </c>
      <c r="I556" s="11" t="s">
        <v>285</v>
      </c>
      <c r="J556" s="11" t="s">
        <v>286</v>
      </c>
      <c r="K556" s="11" t="s">
        <v>286</v>
      </c>
      <c r="L556" s="11" t="s">
        <v>114</v>
      </c>
      <c r="M556" s="11" t="s">
        <v>114</v>
      </c>
      <c r="N556" s="11" t="s">
        <v>286</v>
      </c>
      <c r="O556" s="11" t="s">
        <v>285</v>
      </c>
      <c r="P556" s="11" t="s">
        <v>286</v>
      </c>
      <c r="Q556" s="11" t="s">
        <v>286</v>
      </c>
      <c r="R556" s="11" t="s">
        <v>285</v>
      </c>
      <c r="S556" s="11" t="s">
        <v>286</v>
      </c>
      <c r="T556" s="11" t="s">
        <v>285</v>
      </c>
      <c r="U556" s="11" t="s">
        <v>114</v>
      </c>
      <c r="V556" s="11" t="s">
        <v>286</v>
      </c>
      <c r="W556" s="11" t="s">
        <v>285</v>
      </c>
      <c r="X556" s="11" t="s">
        <v>285</v>
      </c>
      <c r="Y556" s="11" t="s">
        <v>285</v>
      </c>
      <c r="Z556" s="154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2</v>
      </c>
    </row>
    <row r="557" spans="1:65">
      <c r="A557" s="29"/>
      <c r="B557" s="19"/>
      <c r="C557" s="9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154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2</v>
      </c>
    </row>
    <row r="558" spans="1:65">
      <c r="A558" s="29"/>
      <c r="B558" s="18">
        <v>1</v>
      </c>
      <c r="C558" s="14">
        <v>1</v>
      </c>
      <c r="D558" s="21">
        <v>1.06</v>
      </c>
      <c r="E558" s="21">
        <v>1</v>
      </c>
      <c r="F558" s="148" t="s">
        <v>102</v>
      </c>
      <c r="G558" s="21">
        <v>1.51</v>
      </c>
      <c r="H558" s="21">
        <v>1.42</v>
      </c>
      <c r="I558" s="21">
        <v>1.4</v>
      </c>
      <c r="J558" s="21">
        <v>1.1000000000000001</v>
      </c>
      <c r="K558" s="21">
        <v>1.1100000000000001</v>
      </c>
      <c r="L558" s="21">
        <v>0.9</v>
      </c>
      <c r="M558" s="148" t="s">
        <v>103</v>
      </c>
      <c r="N558" s="21">
        <v>1.1000000000000001</v>
      </c>
      <c r="O558" s="148">
        <v>1.03</v>
      </c>
      <c r="P558" s="21">
        <v>1.33</v>
      </c>
      <c r="Q558" s="21">
        <v>1.5</v>
      </c>
      <c r="R558" s="21">
        <v>1.03</v>
      </c>
      <c r="S558" s="21">
        <v>1.2</v>
      </c>
      <c r="T558" s="21">
        <v>1.06</v>
      </c>
      <c r="U558" s="148" t="s">
        <v>102</v>
      </c>
      <c r="V558" s="21">
        <v>0.98</v>
      </c>
      <c r="W558" s="21">
        <v>1.19</v>
      </c>
      <c r="X558" s="21">
        <v>1.2</v>
      </c>
      <c r="Y558" s="21">
        <v>1.06</v>
      </c>
      <c r="Z558" s="154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>
        <v>1</v>
      </c>
    </row>
    <row r="559" spans="1:65">
      <c r="A559" s="29"/>
      <c r="B559" s="19">
        <v>1</v>
      </c>
      <c r="C559" s="9">
        <v>2</v>
      </c>
      <c r="D559" s="11">
        <v>1.0900000000000001</v>
      </c>
      <c r="E559" s="11">
        <v>1</v>
      </c>
      <c r="F559" s="150" t="s">
        <v>102</v>
      </c>
      <c r="G559" s="11">
        <v>1.42</v>
      </c>
      <c r="H559" s="11">
        <v>1.36</v>
      </c>
      <c r="I559" s="11">
        <v>1.3</v>
      </c>
      <c r="J559" s="150" t="s">
        <v>104</v>
      </c>
      <c r="K559" s="11">
        <v>1.1499999999999999</v>
      </c>
      <c r="L559" s="11">
        <v>0.7</v>
      </c>
      <c r="M559" s="150" t="s">
        <v>103</v>
      </c>
      <c r="N559" s="11">
        <v>1.1000000000000001</v>
      </c>
      <c r="O559" s="150">
        <v>1.02</v>
      </c>
      <c r="P559" s="11">
        <v>1.27</v>
      </c>
      <c r="Q559" s="11">
        <v>1.4</v>
      </c>
      <c r="R559" s="11">
        <v>1.06</v>
      </c>
      <c r="S559" s="11">
        <v>1.2</v>
      </c>
      <c r="T559" s="11">
        <v>1.07</v>
      </c>
      <c r="U559" s="150" t="s">
        <v>102</v>
      </c>
      <c r="V559" s="11">
        <v>0.89</v>
      </c>
      <c r="W559" s="11">
        <v>1.1599999999999999</v>
      </c>
      <c r="X559" s="11">
        <v>1.24</v>
      </c>
      <c r="Y559" s="11">
        <v>1.03</v>
      </c>
      <c r="Z559" s="154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7">
        <v>24</v>
      </c>
    </row>
    <row r="560" spans="1:65">
      <c r="A560" s="29"/>
      <c r="B560" s="19">
        <v>1</v>
      </c>
      <c r="C560" s="9">
        <v>3</v>
      </c>
      <c r="D560" s="149">
        <v>1.3</v>
      </c>
      <c r="E560" s="11">
        <v>1</v>
      </c>
      <c r="F560" s="150" t="s">
        <v>102</v>
      </c>
      <c r="G560" s="11">
        <v>1.48</v>
      </c>
      <c r="H560" s="11">
        <v>1.36</v>
      </c>
      <c r="I560" s="11">
        <v>1.5</v>
      </c>
      <c r="J560" s="11">
        <v>1.1000000000000001</v>
      </c>
      <c r="K560" s="11">
        <v>1.2</v>
      </c>
      <c r="L560" s="11">
        <v>0.7</v>
      </c>
      <c r="M560" s="150" t="s">
        <v>103</v>
      </c>
      <c r="N560" s="11">
        <v>1.1000000000000001</v>
      </c>
      <c r="O560" s="150">
        <v>0.7</v>
      </c>
      <c r="P560" s="11">
        <v>1.31</v>
      </c>
      <c r="Q560" s="11">
        <v>1.6</v>
      </c>
      <c r="R560" s="11">
        <v>1.06</v>
      </c>
      <c r="S560" s="11">
        <v>1.1000000000000001</v>
      </c>
      <c r="T560" s="11">
        <v>0.96</v>
      </c>
      <c r="U560" s="150" t="s">
        <v>102</v>
      </c>
      <c r="V560" s="11">
        <v>0.81</v>
      </c>
      <c r="W560" s="11">
        <v>1.1399999999999999</v>
      </c>
      <c r="X560" s="11">
        <v>1.25</v>
      </c>
      <c r="Y560" s="11">
        <v>1.07</v>
      </c>
      <c r="Z560" s="154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16</v>
      </c>
    </row>
    <row r="561" spans="1:65">
      <c r="A561" s="29"/>
      <c r="B561" s="19">
        <v>1</v>
      </c>
      <c r="C561" s="9">
        <v>4</v>
      </c>
      <c r="D561" s="11">
        <v>1.08</v>
      </c>
      <c r="E561" s="11">
        <v>1</v>
      </c>
      <c r="F561" s="150" t="s">
        <v>102</v>
      </c>
      <c r="G561" s="11">
        <v>1.46</v>
      </c>
      <c r="H561" s="11">
        <v>1.29</v>
      </c>
      <c r="I561" s="11">
        <v>1.6</v>
      </c>
      <c r="J561" s="11">
        <v>1.1000000000000001</v>
      </c>
      <c r="K561" s="149">
        <v>1.33</v>
      </c>
      <c r="L561" s="11">
        <v>0.7</v>
      </c>
      <c r="M561" s="150" t="s">
        <v>103</v>
      </c>
      <c r="N561" s="11">
        <v>1.1000000000000001</v>
      </c>
      <c r="O561" s="150">
        <v>0.26</v>
      </c>
      <c r="P561" s="11">
        <v>1.3</v>
      </c>
      <c r="Q561" s="11">
        <v>1.5</v>
      </c>
      <c r="R561" s="11">
        <v>1.03</v>
      </c>
      <c r="S561" s="11">
        <v>1.2</v>
      </c>
      <c r="T561" s="11">
        <v>1.04</v>
      </c>
      <c r="U561" s="150" t="s">
        <v>102</v>
      </c>
      <c r="V561" s="11">
        <v>0.84</v>
      </c>
      <c r="W561" s="11">
        <v>1.1299999999999999</v>
      </c>
      <c r="X561" s="11">
        <v>1.28</v>
      </c>
      <c r="Y561" s="11">
        <v>1.05</v>
      </c>
      <c r="Z561" s="154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>
        <v>1.1508518518518518</v>
      </c>
    </row>
    <row r="562" spans="1:65">
      <c r="A562" s="29"/>
      <c r="B562" s="19">
        <v>1</v>
      </c>
      <c r="C562" s="9">
        <v>5</v>
      </c>
      <c r="D562" s="11">
        <v>1.05</v>
      </c>
      <c r="E562" s="11">
        <v>1</v>
      </c>
      <c r="F562" s="150" t="s">
        <v>102</v>
      </c>
      <c r="G562" s="11">
        <v>1.34</v>
      </c>
      <c r="H562" s="11">
        <v>1.46</v>
      </c>
      <c r="I562" s="11">
        <v>1.2</v>
      </c>
      <c r="J562" s="11">
        <v>1.1000000000000001</v>
      </c>
      <c r="K562" s="11">
        <v>1.17</v>
      </c>
      <c r="L562" s="11">
        <v>0.8</v>
      </c>
      <c r="M562" s="150" t="s">
        <v>103</v>
      </c>
      <c r="N562" s="11">
        <v>1.1000000000000001</v>
      </c>
      <c r="O562" s="150">
        <v>0.79</v>
      </c>
      <c r="P562" s="11">
        <v>1.28</v>
      </c>
      <c r="Q562" s="11">
        <v>1.4</v>
      </c>
      <c r="R562" s="11">
        <v>1</v>
      </c>
      <c r="S562" s="11">
        <v>1.1000000000000001</v>
      </c>
      <c r="T562" s="11">
        <v>1.02</v>
      </c>
      <c r="U562" s="150" t="s">
        <v>102</v>
      </c>
      <c r="V562" s="11">
        <v>0.92</v>
      </c>
      <c r="W562" s="11">
        <v>1.24</v>
      </c>
      <c r="X562" s="11">
        <v>1.21</v>
      </c>
      <c r="Y562" s="11">
        <v>1.04</v>
      </c>
      <c r="Z562" s="154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43</v>
      </c>
    </row>
    <row r="563" spans="1:65">
      <c r="A563" s="29"/>
      <c r="B563" s="19">
        <v>1</v>
      </c>
      <c r="C563" s="9">
        <v>6</v>
      </c>
      <c r="D563" s="11">
        <v>1.1000000000000001</v>
      </c>
      <c r="E563" s="11">
        <v>1</v>
      </c>
      <c r="F563" s="150" t="s">
        <v>102</v>
      </c>
      <c r="G563" s="11">
        <v>1.45</v>
      </c>
      <c r="H563" s="11">
        <v>1.35</v>
      </c>
      <c r="I563" s="11">
        <v>1.4</v>
      </c>
      <c r="J563" s="11">
        <v>1</v>
      </c>
      <c r="K563" s="11">
        <v>1.1499999999999999</v>
      </c>
      <c r="L563" s="11">
        <v>0.8</v>
      </c>
      <c r="M563" s="150" t="s">
        <v>103</v>
      </c>
      <c r="N563" s="11">
        <v>1.1000000000000001</v>
      </c>
      <c r="O563" s="150">
        <v>0.52</v>
      </c>
      <c r="P563" s="11">
        <v>1.36</v>
      </c>
      <c r="Q563" s="11">
        <v>1.4</v>
      </c>
      <c r="R563" s="11">
        <v>1.03</v>
      </c>
      <c r="S563" s="11">
        <v>1.1000000000000001</v>
      </c>
      <c r="T563" s="11">
        <v>0.9900000000000001</v>
      </c>
      <c r="U563" s="150" t="s">
        <v>102</v>
      </c>
      <c r="V563" s="11">
        <v>0.89</v>
      </c>
      <c r="W563" s="11">
        <v>1.1299999999999999</v>
      </c>
      <c r="X563" s="11">
        <v>1.22</v>
      </c>
      <c r="Y563" s="11">
        <v>1.05</v>
      </c>
      <c r="Z563" s="154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20" t="s">
        <v>263</v>
      </c>
      <c r="C564" s="12"/>
      <c r="D564" s="22">
        <v>1.1133333333333333</v>
      </c>
      <c r="E564" s="22">
        <v>1</v>
      </c>
      <c r="F564" s="22" t="s">
        <v>672</v>
      </c>
      <c r="G564" s="22">
        <v>1.4433333333333334</v>
      </c>
      <c r="H564" s="22">
        <v>1.3733333333333333</v>
      </c>
      <c r="I564" s="22">
        <v>1.4000000000000001</v>
      </c>
      <c r="J564" s="22">
        <v>1.08</v>
      </c>
      <c r="K564" s="22">
        <v>1.1849999999999998</v>
      </c>
      <c r="L564" s="22">
        <v>0.76666666666666661</v>
      </c>
      <c r="M564" s="22" t="s">
        <v>672</v>
      </c>
      <c r="N564" s="22">
        <v>1.0999999999999999</v>
      </c>
      <c r="O564" s="22">
        <v>0.72000000000000008</v>
      </c>
      <c r="P564" s="22">
        <v>1.3083333333333333</v>
      </c>
      <c r="Q564" s="22">
        <v>1.4666666666666668</v>
      </c>
      <c r="R564" s="22">
        <v>1.0349999999999999</v>
      </c>
      <c r="S564" s="22">
        <v>1.1500000000000001</v>
      </c>
      <c r="T564" s="22">
        <v>1.0233333333333334</v>
      </c>
      <c r="U564" s="22" t="s">
        <v>672</v>
      </c>
      <c r="V564" s="22">
        <v>0.88833333333333331</v>
      </c>
      <c r="W564" s="22">
        <v>1.1649999999999998</v>
      </c>
      <c r="X564" s="22">
        <v>1.2333333333333332</v>
      </c>
      <c r="Y564" s="22">
        <v>1.05</v>
      </c>
      <c r="Z564" s="154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3" t="s">
        <v>264</v>
      </c>
      <c r="C565" s="28"/>
      <c r="D565" s="11">
        <v>1.085</v>
      </c>
      <c r="E565" s="11">
        <v>1</v>
      </c>
      <c r="F565" s="11" t="s">
        <v>672</v>
      </c>
      <c r="G565" s="11">
        <v>1.4550000000000001</v>
      </c>
      <c r="H565" s="11">
        <v>1.36</v>
      </c>
      <c r="I565" s="11">
        <v>1.4</v>
      </c>
      <c r="J565" s="11">
        <v>1.1000000000000001</v>
      </c>
      <c r="K565" s="11">
        <v>1.1599999999999999</v>
      </c>
      <c r="L565" s="11">
        <v>0.75</v>
      </c>
      <c r="M565" s="11" t="s">
        <v>672</v>
      </c>
      <c r="N565" s="11">
        <v>1.1000000000000001</v>
      </c>
      <c r="O565" s="11">
        <v>0.745</v>
      </c>
      <c r="P565" s="11">
        <v>1.3050000000000002</v>
      </c>
      <c r="Q565" s="11">
        <v>1.45</v>
      </c>
      <c r="R565" s="11">
        <v>1.03</v>
      </c>
      <c r="S565" s="11">
        <v>1.1499999999999999</v>
      </c>
      <c r="T565" s="11">
        <v>1.03</v>
      </c>
      <c r="U565" s="11" t="s">
        <v>672</v>
      </c>
      <c r="V565" s="11">
        <v>0.89</v>
      </c>
      <c r="W565" s="11">
        <v>1.1499999999999999</v>
      </c>
      <c r="X565" s="11">
        <v>1.23</v>
      </c>
      <c r="Y565" s="11">
        <v>1.05</v>
      </c>
      <c r="Z565" s="154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3" t="s">
        <v>265</v>
      </c>
      <c r="C566" s="28"/>
      <c r="D566" s="23">
        <v>9.3309520771819768E-2</v>
      </c>
      <c r="E566" s="23">
        <v>0</v>
      </c>
      <c r="F566" s="23" t="s">
        <v>672</v>
      </c>
      <c r="G566" s="23">
        <v>5.8878405775518956E-2</v>
      </c>
      <c r="H566" s="23">
        <v>5.9217114643206489E-2</v>
      </c>
      <c r="I566" s="23">
        <v>0.14142135623730953</v>
      </c>
      <c r="J566" s="23">
        <v>4.4721359549995836E-2</v>
      </c>
      <c r="K566" s="23">
        <v>7.6876524375130303E-2</v>
      </c>
      <c r="L566" s="23">
        <v>8.1649658092772637E-2</v>
      </c>
      <c r="M566" s="23" t="s">
        <v>672</v>
      </c>
      <c r="N566" s="23">
        <v>2.4323767777952469E-16</v>
      </c>
      <c r="O566" s="23">
        <v>0.29765752132274437</v>
      </c>
      <c r="P566" s="23">
        <v>3.3115957885386141E-2</v>
      </c>
      <c r="Q566" s="23">
        <v>8.1649658092772678E-2</v>
      </c>
      <c r="R566" s="23">
        <v>2.2583179581272449E-2</v>
      </c>
      <c r="S566" s="23">
        <v>5.477225575051653E-2</v>
      </c>
      <c r="T566" s="23">
        <v>4.2268979957726306E-2</v>
      </c>
      <c r="U566" s="23" t="s">
        <v>672</v>
      </c>
      <c r="V566" s="23">
        <v>5.9805239458317248E-2</v>
      </c>
      <c r="W566" s="23">
        <v>4.324349662087934E-2</v>
      </c>
      <c r="X566" s="23">
        <v>2.9439202887759516E-2</v>
      </c>
      <c r="Y566" s="23">
        <v>1.4142135623730963E-2</v>
      </c>
      <c r="Z566" s="154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29"/>
      <c r="B567" s="3" t="s">
        <v>86</v>
      </c>
      <c r="C567" s="28"/>
      <c r="D567" s="13">
        <v>8.3810946801035721E-2</v>
      </c>
      <c r="E567" s="13">
        <v>0</v>
      </c>
      <c r="F567" s="13" t="s">
        <v>672</v>
      </c>
      <c r="G567" s="13">
        <v>4.0793352731306437E-2</v>
      </c>
      <c r="H567" s="13">
        <v>4.3119258235344529E-2</v>
      </c>
      <c r="I567" s="13">
        <v>0.10101525445522108</v>
      </c>
      <c r="J567" s="13">
        <v>4.1408666249996139E-2</v>
      </c>
      <c r="K567" s="13">
        <v>6.4874704114034024E-2</v>
      </c>
      <c r="L567" s="13">
        <v>0.10649955403405127</v>
      </c>
      <c r="M567" s="13" t="s">
        <v>672</v>
      </c>
      <c r="N567" s="13">
        <v>2.2112516161774974E-16</v>
      </c>
      <c r="O567" s="13">
        <v>0.41341322405936715</v>
      </c>
      <c r="P567" s="13">
        <v>2.5311560167174119E-2</v>
      </c>
      <c r="Q567" s="13">
        <v>5.5670221426890459E-2</v>
      </c>
      <c r="R567" s="13">
        <v>2.1819497179973384E-2</v>
      </c>
      <c r="S567" s="13">
        <v>4.7628048478710022E-2</v>
      </c>
      <c r="T567" s="13">
        <v>4.1305192141100622E-2</v>
      </c>
      <c r="U567" s="13" t="s">
        <v>672</v>
      </c>
      <c r="V567" s="13">
        <v>6.7322971247636684E-2</v>
      </c>
      <c r="W567" s="13">
        <v>3.7118881219638925E-2</v>
      </c>
      <c r="X567" s="13">
        <v>2.3869623963048259E-2</v>
      </c>
      <c r="Y567" s="13">
        <v>1.3468700594029487E-2</v>
      </c>
      <c r="Z567" s="154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29"/>
      <c r="B568" s="3" t="s">
        <v>266</v>
      </c>
      <c r="C568" s="28"/>
      <c r="D568" s="13">
        <v>-3.2600650082064808E-2</v>
      </c>
      <c r="E568" s="13">
        <v>-0.13107842821742344</v>
      </c>
      <c r="F568" s="13" t="s">
        <v>672</v>
      </c>
      <c r="G568" s="13">
        <v>0.25414346860618542</v>
      </c>
      <c r="H568" s="13">
        <v>0.19331895858140502</v>
      </c>
      <c r="I568" s="13">
        <v>0.2164902004956073</v>
      </c>
      <c r="J568" s="13">
        <v>-6.1564702474817268E-2</v>
      </c>
      <c r="K568" s="13">
        <v>2.9672062562352997E-2</v>
      </c>
      <c r="L568" s="13">
        <v>-0.33382679496669132</v>
      </c>
      <c r="M568" s="13" t="s">
        <v>672</v>
      </c>
      <c r="N568" s="13">
        <v>-4.4186271039165947E-2</v>
      </c>
      <c r="O568" s="13">
        <v>-0.37437646831654481</v>
      </c>
      <c r="P568" s="13">
        <v>0.13683905641553773</v>
      </c>
      <c r="Q568" s="13">
        <v>0.27441830528111244</v>
      </c>
      <c r="R568" s="13">
        <v>-0.10066617320503335</v>
      </c>
      <c r="S568" s="13">
        <v>-7.4019245003686951E-4</v>
      </c>
      <c r="T568" s="13">
        <v>-0.11080359154249653</v>
      </c>
      <c r="U568" s="13" t="s">
        <v>672</v>
      </c>
      <c r="V568" s="13">
        <v>-0.22810800373314455</v>
      </c>
      <c r="W568" s="13">
        <v>1.2293631126701454E-2</v>
      </c>
      <c r="X568" s="13">
        <v>7.1669938531844224E-2</v>
      </c>
      <c r="Y568" s="13">
        <v>-8.7632349628294581E-2</v>
      </c>
      <c r="Z568" s="154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29"/>
      <c r="B569" s="45" t="s">
        <v>267</v>
      </c>
      <c r="C569" s="46"/>
      <c r="D569" s="44">
        <v>0.04</v>
      </c>
      <c r="E569" s="44">
        <v>0.62</v>
      </c>
      <c r="F569" s="44">
        <v>0.62</v>
      </c>
      <c r="G569" s="44">
        <v>1.95</v>
      </c>
      <c r="H569" s="44">
        <v>1.54</v>
      </c>
      <c r="I569" s="44">
        <v>1.7</v>
      </c>
      <c r="J569" s="44">
        <v>1.1499999999999999</v>
      </c>
      <c r="K569" s="44">
        <v>0.45</v>
      </c>
      <c r="L569" s="44">
        <v>1.97</v>
      </c>
      <c r="M569" s="44">
        <v>8.0500000000000007</v>
      </c>
      <c r="N569" s="44">
        <v>0.04</v>
      </c>
      <c r="O569" s="44">
        <v>2.23</v>
      </c>
      <c r="P569" s="44">
        <v>1.17</v>
      </c>
      <c r="Q569" s="44">
        <v>2.08</v>
      </c>
      <c r="R569" s="44">
        <v>0.41</v>
      </c>
      <c r="S569" s="44">
        <v>0.25</v>
      </c>
      <c r="T569" s="44">
        <v>0.48</v>
      </c>
      <c r="U569" s="44">
        <v>0.62</v>
      </c>
      <c r="V569" s="44">
        <v>1.26</v>
      </c>
      <c r="W569" s="44">
        <v>0.34</v>
      </c>
      <c r="X569" s="44">
        <v>0.73</v>
      </c>
      <c r="Y569" s="44">
        <v>0.33</v>
      </c>
      <c r="Z569" s="154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B570" s="3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BM570" s="55"/>
    </row>
    <row r="571" spans="1:65" ht="15">
      <c r="B571" s="8" t="s">
        <v>502</v>
      </c>
      <c r="BM571" s="27" t="s">
        <v>66</v>
      </c>
    </row>
    <row r="572" spans="1:65" ht="15">
      <c r="A572" s="24" t="s">
        <v>57</v>
      </c>
      <c r="B572" s="18" t="s">
        <v>110</v>
      </c>
      <c r="C572" s="15" t="s">
        <v>111</v>
      </c>
      <c r="D572" s="16" t="s">
        <v>229</v>
      </c>
      <c r="E572" s="17" t="s">
        <v>229</v>
      </c>
      <c r="F572" s="17" t="s">
        <v>229</v>
      </c>
      <c r="G572" s="17" t="s">
        <v>229</v>
      </c>
      <c r="H572" s="17" t="s">
        <v>229</v>
      </c>
      <c r="I572" s="17" t="s">
        <v>229</v>
      </c>
      <c r="J572" s="17" t="s">
        <v>229</v>
      </c>
      <c r="K572" s="17" t="s">
        <v>229</v>
      </c>
      <c r="L572" s="17" t="s">
        <v>229</v>
      </c>
      <c r="M572" s="17" t="s">
        <v>229</v>
      </c>
      <c r="N572" s="17" t="s">
        <v>229</v>
      </c>
      <c r="O572" s="17" t="s">
        <v>229</v>
      </c>
      <c r="P572" s="17" t="s">
        <v>229</v>
      </c>
      <c r="Q572" s="17" t="s">
        <v>229</v>
      </c>
      <c r="R572" s="17" t="s">
        <v>229</v>
      </c>
      <c r="S572" s="17" t="s">
        <v>229</v>
      </c>
      <c r="T572" s="17" t="s">
        <v>229</v>
      </c>
      <c r="U572" s="17" t="s">
        <v>229</v>
      </c>
      <c r="V572" s="17" t="s">
        <v>229</v>
      </c>
      <c r="W572" s="17" t="s">
        <v>229</v>
      </c>
      <c r="X572" s="17" t="s">
        <v>229</v>
      </c>
      <c r="Y572" s="17" t="s">
        <v>229</v>
      </c>
      <c r="Z572" s="154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</v>
      </c>
    </row>
    <row r="573" spans="1:65">
      <c r="A573" s="29"/>
      <c r="B573" s="19" t="s">
        <v>230</v>
      </c>
      <c r="C573" s="9" t="s">
        <v>230</v>
      </c>
      <c r="D573" s="152" t="s">
        <v>232</v>
      </c>
      <c r="E573" s="153" t="s">
        <v>233</v>
      </c>
      <c r="F573" s="153" t="s">
        <v>234</v>
      </c>
      <c r="G573" s="153" t="s">
        <v>235</v>
      </c>
      <c r="H573" s="153" t="s">
        <v>236</v>
      </c>
      <c r="I573" s="153" t="s">
        <v>238</v>
      </c>
      <c r="J573" s="153" t="s">
        <v>239</v>
      </c>
      <c r="K573" s="153" t="s">
        <v>241</v>
      </c>
      <c r="L573" s="153" t="s">
        <v>242</v>
      </c>
      <c r="M573" s="153" t="s">
        <v>243</v>
      </c>
      <c r="N573" s="153" t="s">
        <v>244</v>
      </c>
      <c r="O573" s="153" t="s">
        <v>245</v>
      </c>
      <c r="P573" s="153" t="s">
        <v>246</v>
      </c>
      <c r="Q573" s="153" t="s">
        <v>247</v>
      </c>
      <c r="R573" s="153" t="s">
        <v>249</v>
      </c>
      <c r="S573" s="153" t="s">
        <v>250</v>
      </c>
      <c r="T573" s="153" t="s">
        <v>251</v>
      </c>
      <c r="U573" s="153" t="s">
        <v>253</v>
      </c>
      <c r="V573" s="153" t="s">
        <v>254</v>
      </c>
      <c r="W573" s="153" t="s">
        <v>255</v>
      </c>
      <c r="X573" s="153" t="s">
        <v>256</v>
      </c>
      <c r="Y573" s="153" t="s">
        <v>257</v>
      </c>
      <c r="Z573" s="154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 t="s">
        <v>1</v>
      </c>
    </row>
    <row r="574" spans="1:65">
      <c r="A574" s="29"/>
      <c r="B574" s="19"/>
      <c r="C574" s="9"/>
      <c r="D574" s="10" t="s">
        <v>285</v>
      </c>
      <c r="E574" s="11" t="s">
        <v>114</v>
      </c>
      <c r="F574" s="11" t="s">
        <v>114</v>
      </c>
      <c r="G574" s="11" t="s">
        <v>285</v>
      </c>
      <c r="H574" s="11" t="s">
        <v>114</v>
      </c>
      <c r="I574" s="11" t="s">
        <v>285</v>
      </c>
      <c r="J574" s="11" t="s">
        <v>286</v>
      </c>
      <c r="K574" s="11" t="s">
        <v>114</v>
      </c>
      <c r="L574" s="11" t="s">
        <v>114</v>
      </c>
      <c r="M574" s="11" t="s">
        <v>114</v>
      </c>
      <c r="N574" s="11" t="s">
        <v>114</v>
      </c>
      <c r="O574" s="11" t="s">
        <v>285</v>
      </c>
      <c r="P574" s="11" t="s">
        <v>114</v>
      </c>
      <c r="Q574" s="11" t="s">
        <v>285</v>
      </c>
      <c r="R574" s="11" t="s">
        <v>285</v>
      </c>
      <c r="S574" s="11" t="s">
        <v>114</v>
      </c>
      <c r="T574" s="11" t="s">
        <v>285</v>
      </c>
      <c r="U574" s="11" t="s">
        <v>114</v>
      </c>
      <c r="V574" s="11" t="s">
        <v>286</v>
      </c>
      <c r="W574" s="11" t="s">
        <v>285</v>
      </c>
      <c r="X574" s="11" t="s">
        <v>285</v>
      </c>
      <c r="Y574" s="11" t="s">
        <v>285</v>
      </c>
      <c r="Z574" s="154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2</v>
      </c>
    </row>
    <row r="575" spans="1:65">
      <c r="A575" s="29"/>
      <c r="B575" s="19"/>
      <c r="C575" s="9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154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3</v>
      </c>
    </row>
    <row r="576" spans="1:65">
      <c r="A576" s="29"/>
      <c r="B576" s="18">
        <v>1</v>
      </c>
      <c r="C576" s="14">
        <v>1</v>
      </c>
      <c r="D576" s="21">
        <v>1.96</v>
      </c>
      <c r="E576" s="21">
        <v>2.08</v>
      </c>
      <c r="F576" s="148">
        <v>1.7962916666666666</v>
      </c>
      <c r="G576" s="148">
        <v>2.31</v>
      </c>
      <c r="H576" s="148">
        <v>2.42</v>
      </c>
      <c r="I576" s="21">
        <v>2.13</v>
      </c>
      <c r="J576" s="21">
        <v>2.0611999999999999</v>
      </c>
      <c r="K576" s="21">
        <v>2.02</v>
      </c>
      <c r="L576" s="21">
        <v>2.0640000000000001</v>
      </c>
      <c r="M576" s="21">
        <v>2.1812</v>
      </c>
      <c r="N576" s="21">
        <v>2.0299999999999998</v>
      </c>
      <c r="O576" s="21">
        <v>1.8500000000000003</v>
      </c>
      <c r="P576" s="21">
        <v>2.1259000000000001</v>
      </c>
      <c r="Q576" s="21">
        <v>2.0699999999999998</v>
      </c>
      <c r="R576" s="21">
        <v>2.0499999999999998</v>
      </c>
      <c r="S576" s="21">
        <v>2.04</v>
      </c>
      <c r="T576" s="21">
        <v>1.968</v>
      </c>
      <c r="U576" s="21">
        <v>2.0699999999999998</v>
      </c>
      <c r="V576" s="21">
        <v>2.0299999999999998</v>
      </c>
      <c r="W576" s="21">
        <v>1.9900000000000002</v>
      </c>
      <c r="X576" s="21">
        <v>2.19</v>
      </c>
      <c r="Y576" s="21">
        <v>1.96</v>
      </c>
      <c r="Z576" s="154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>
        <v>1</v>
      </c>
      <c r="C577" s="9">
        <v>2</v>
      </c>
      <c r="D577" s="11">
        <v>1.96</v>
      </c>
      <c r="E577" s="11">
        <v>2.06</v>
      </c>
      <c r="F577" s="150">
        <v>1.8205</v>
      </c>
      <c r="G577" s="150">
        <v>2.21</v>
      </c>
      <c r="H577" s="150">
        <v>2.4300000000000002</v>
      </c>
      <c r="I577" s="11">
        <v>2.13</v>
      </c>
      <c r="J577" s="150" t="s">
        <v>301</v>
      </c>
      <c r="K577" s="11">
        <v>2.0499999999999998</v>
      </c>
      <c r="L577" s="11">
        <v>2.0350000000000001</v>
      </c>
      <c r="M577" s="11">
        <v>2.1955</v>
      </c>
      <c r="N577" s="11">
        <v>1.9973999999999998</v>
      </c>
      <c r="O577" s="11">
        <v>1.8900000000000001</v>
      </c>
      <c r="P577" s="11">
        <v>2.1232000000000002</v>
      </c>
      <c r="Q577" s="11">
        <v>2.0499999999999998</v>
      </c>
      <c r="R577" s="11">
        <v>2.0099999999999998</v>
      </c>
      <c r="S577" s="11">
        <v>2.02</v>
      </c>
      <c r="T577" s="11">
        <v>2.0390000000000001</v>
      </c>
      <c r="U577" s="11">
        <v>2.04</v>
      </c>
      <c r="V577" s="11">
        <v>2</v>
      </c>
      <c r="W577" s="11">
        <v>1.96</v>
      </c>
      <c r="X577" s="11">
        <v>2.17</v>
      </c>
      <c r="Y577" s="11">
        <v>1.94</v>
      </c>
      <c r="Z577" s="154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e">
        <v>#N/A</v>
      </c>
    </row>
    <row r="578" spans="1:65">
      <c r="A578" s="29"/>
      <c r="B578" s="19">
        <v>1</v>
      </c>
      <c r="C578" s="9">
        <v>3</v>
      </c>
      <c r="D578" s="11">
        <v>2</v>
      </c>
      <c r="E578" s="11">
        <v>2.0499999999999998</v>
      </c>
      <c r="F578" s="150">
        <v>1.8260000000000003</v>
      </c>
      <c r="G578" s="150">
        <v>2.17</v>
      </c>
      <c r="H578" s="150">
        <v>2.35</v>
      </c>
      <c r="I578" s="11">
        <v>2.1</v>
      </c>
      <c r="J578" s="11">
        <v>2.0489000000000002</v>
      </c>
      <c r="K578" s="11">
        <v>2.0299999999999998</v>
      </c>
      <c r="L578" s="11">
        <v>2.032</v>
      </c>
      <c r="M578" s="11">
        <v>2.1846000000000001</v>
      </c>
      <c r="N578" s="11">
        <v>1.9991999999999999</v>
      </c>
      <c r="O578" s="11">
        <v>1.87</v>
      </c>
      <c r="P578" s="11">
        <v>2.1221000000000001</v>
      </c>
      <c r="Q578" s="11">
        <v>2.0499999999999998</v>
      </c>
      <c r="R578" s="11">
        <v>2.0299999999999998</v>
      </c>
      <c r="S578" s="11">
        <v>2.0699999999999998</v>
      </c>
      <c r="T578" s="11">
        <v>2.0390000000000001</v>
      </c>
      <c r="U578" s="11">
        <v>2.06</v>
      </c>
      <c r="V578" s="11">
        <v>1.9799999999999998</v>
      </c>
      <c r="W578" s="11">
        <v>1.97</v>
      </c>
      <c r="X578" s="11">
        <v>2.1800000000000002</v>
      </c>
      <c r="Y578" s="11">
        <v>1.9900000000000002</v>
      </c>
      <c r="Z578" s="154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16</v>
      </c>
    </row>
    <row r="579" spans="1:65">
      <c r="A579" s="29"/>
      <c r="B579" s="19">
        <v>1</v>
      </c>
      <c r="C579" s="9">
        <v>4</v>
      </c>
      <c r="D579" s="11">
        <v>2.0099999999999998</v>
      </c>
      <c r="E579" s="11">
        <v>2.0099999999999998</v>
      </c>
      <c r="F579" s="150">
        <v>1.798</v>
      </c>
      <c r="G579" s="150">
        <v>2.2799999999999998</v>
      </c>
      <c r="H579" s="150">
        <v>2.4</v>
      </c>
      <c r="I579" s="11">
        <v>2.1</v>
      </c>
      <c r="J579" s="11">
        <v>2.0301</v>
      </c>
      <c r="K579" s="11">
        <v>1.9900000000000002</v>
      </c>
      <c r="L579" s="11">
        <v>2.0339999999999998</v>
      </c>
      <c r="M579" s="11">
        <v>2.1877</v>
      </c>
      <c r="N579" s="11">
        <v>2.0400999999999998</v>
      </c>
      <c r="O579" s="11">
        <v>1.8900000000000001</v>
      </c>
      <c r="P579" s="11">
        <v>2.1827000000000001</v>
      </c>
      <c r="Q579" s="11">
        <v>2.08</v>
      </c>
      <c r="R579" s="11">
        <v>2.02</v>
      </c>
      <c r="S579" s="11">
        <v>2.0500000000000003</v>
      </c>
      <c r="T579" s="11">
        <v>2.069</v>
      </c>
      <c r="U579" s="11">
        <v>2.1</v>
      </c>
      <c r="V579" s="11">
        <v>2.04</v>
      </c>
      <c r="W579" s="11">
        <v>1.96</v>
      </c>
      <c r="X579" s="11">
        <v>2.25</v>
      </c>
      <c r="Y579" s="11">
        <v>1.95</v>
      </c>
      <c r="Z579" s="154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2.0470689473684209</v>
      </c>
    </row>
    <row r="580" spans="1:65">
      <c r="A580" s="29"/>
      <c r="B580" s="19">
        <v>1</v>
      </c>
      <c r="C580" s="9">
        <v>5</v>
      </c>
      <c r="D580" s="11">
        <v>1.9299999999999997</v>
      </c>
      <c r="E580" s="11">
        <v>2</v>
      </c>
      <c r="F580" s="150">
        <v>1.79375</v>
      </c>
      <c r="G580" s="150">
        <v>2.31</v>
      </c>
      <c r="H580" s="150">
        <v>2.4300000000000002</v>
      </c>
      <c r="I580" s="11">
        <v>2.1</v>
      </c>
      <c r="J580" s="11">
        <v>2.0659000000000001</v>
      </c>
      <c r="K580" s="11">
        <v>2</v>
      </c>
      <c r="L580" s="11">
        <v>2.06</v>
      </c>
      <c r="M580" s="11">
        <v>2.1987000000000001</v>
      </c>
      <c r="N580" s="11">
        <v>2.0470999999999999</v>
      </c>
      <c r="O580" s="11">
        <v>1.94</v>
      </c>
      <c r="P580" s="11">
        <v>2.1233</v>
      </c>
      <c r="Q580" s="11">
        <v>2.06</v>
      </c>
      <c r="R580" s="11">
        <v>1.97</v>
      </c>
      <c r="S580" s="11">
        <v>2.0299999999999998</v>
      </c>
      <c r="T580" s="11">
        <v>2.121</v>
      </c>
      <c r="U580" s="11">
        <v>2.1</v>
      </c>
      <c r="V580" s="11">
        <v>2.09</v>
      </c>
      <c r="W580" s="11">
        <v>1.96</v>
      </c>
      <c r="X580" s="11">
        <v>2.2000000000000002</v>
      </c>
      <c r="Y580" s="11">
        <v>1.94</v>
      </c>
      <c r="Z580" s="154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44</v>
      </c>
    </row>
    <row r="581" spans="1:65">
      <c r="A581" s="29"/>
      <c r="B581" s="19">
        <v>1</v>
      </c>
      <c r="C581" s="9">
        <v>6</v>
      </c>
      <c r="D581" s="11">
        <v>2</v>
      </c>
      <c r="E581" s="11">
        <v>2.04</v>
      </c>
      <c r="F581" s="150">
        <v>1.7950000000000002</v>
      </c>
      <c r="G581" s="150">
        <v>2.19</v>
      </c>
      <c r="H581" s="150">
        <v>2.37</v>
      </c>
      <c r="I581" s="11">
        <v>2.11</v>
      </c>
      <c r="J581" s="11">
        <v>2.0017</v>
      </c>
      <c r="K581" s="11">
        <v>2.0299999999999998</v>
      </c>
      <c r="L581" s="11">
        <v>2.0609999999999999</v>
      </c>
      <c r="M581" s="11">
        <v>2.1953</v>
      </c>
      <c r="N581" s="11">
        <v>1.9622000000000002</v>
      </c>
      <c r="O581" s="11">
        <v>1.87</v>
      </c>
      <c r="P581" s="11">
        <v>2.1343000000000001</v>
      </c>
      <c r="Q581" s="11">
        <v>2.11</v>
      </c>
      <c r="R581" s="11">
        <v>2.0299999999999998</v>
      </c>
      <c r="S581" s="11">
        <v>2.09</v>
      </c>
      <c r="T581" s="11">
        <v>2.1339999999999999</v>
      </c>
      <c r="U581" s="11">
        <v>2.1</v>
      </c>
      <c r="V581" s="11">
        <v>1.97</v>
      </c>
      <c r="W581" s="11">
        <v>1.96</v>
      </c>
      <c r="X581" s="11">
        <v>2.2799999999999998</v>
      </c>
      <c r="Y581" s="11">
        <v>1.97</v>
      </c>
      <c r="Z581" s="154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20" t="s">
        <v>263</v>
      </c>
      <c r="C582" s="12"/>
      <c r="D582" s="22">
        <v>1.9766666666666666</v>
      </c>
      <c r="E582" s="22">
        <v>2.0399999999999996</v>
      </c>
      <c r="F582" s="22">
        <v>1.8049236111111113</v>
      </c>
      <c r="G582" s="22">
        <v>2.2449999999999997</v>
      </c>
      <c r="H582" s="22">
        <v>2.4</v>
      </c>
      <c r="I582" s="22">
        <v>2.1116666666666664</v>
      </c>
      <c r="J582" s="22">
        <v>2.0415599999999996</v>
      </c>
      <c r="K582" s="22">
        <v>2.02</v>
      </c>
      <c r="L582" s="22">
        <v>2.0476666666666667</v>
      </c>
      <c r="M582" s="22">
        <v>2.1904999999999997</v>
      </c>
      <c r="N582" s="22">
        <v>2.0126666666666666</v>
      </c>
      <c r="O582" s="22">
        <v>1.8849999999999998</v>
      </c>
      <c r="P582" s="22">
        <v>2.1352500000000001</v>
      </c>
      <c r="Q582" s="22">
        <v>2.0699999999999998</v>
      </c>
      <c r="R582" s="22">
        <v>2.0183333333333331</v>
      </c>
      <c r="S582" s="22">
        <v>2.0500000000000003</v>
      </c>
      <c r="T582" s="22">
        <v>2.0616666666666665</v>
      </c>
      <c r="U582" s="22">
        <v>2.0783333333333331</v>
      </c>
      <c r="V582" s="22">
        <v>2.0183333333333331</v>
      </c>
      <c r="W582" s="22">
        <v>1.9666666666666668</v>
      </c>
      <c r="X582" s="22">
        <v>2.2116666666666664</v>
      </c>
      <c r="Y582" s="22">
        <v>1.9583333333333337</v>
      </c>
      <c r="Z582" s="154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3" t="s">
        <v>264</v>
      </c>
      <c r="C583" s="28"/>
      <c r="D583" s="11">
        <v>1.98</v>
      </c>
      <c r="E583" s="11">
        <v>2.0449999999999999</v>
      </c>
      <c r="F583" s="11">
        <v>1.7971458333333334</v>
      </c>
      <c r="G583" s="11">
        <v>2.2450000000000001</v>
      </c>
      <c r="H583" s="11">
        <v>2.41</v>
      </c>
      <c r="I583" s="11">
        <v>2.105</v>
      </c>
      <c r="J583" s="11">
        <v>2.0489000000000002</v>
      </c>
      <c r="K583" s="11">
        <v>2.0249999999999999</v>
      </c>
      <c r="L583" s="11">
        <v>2.0475000000000003</v>
      </c>
      <c r="M583" s="11">
        <v>2.1915</v>
      </c>
      <c r="N583" s="11">
        <v>2.0145999999999997</v>
      </c>
      <c r="O583" s="11">
        <v>1.8800000000000001</v>
      </c>
      <c r="P583" s="11">
        <v>2.1246</v>
      </c>
      <c r="Q583" s="11">
        <v>2.0649999999999999</v>
      </c>
      <c r="R583" s="11">
        <v>2.0249999999999999</v>
      </c>
      <c r="S583" s="11">
        <v>2.0449999999999999</v>
      </c>
      <c r="T583" s="11">
        <v>2.0540000000000003</v>
      </c>
      <c r="U583" s="11">
        <v>2.085</v>
      </c>
      <c r="V583" s="11">
        <v>2.0149999999999997</v>
      </c>
      <c r="W583" s="11">
        <v>1.96</v>
      </c>
      <c r="X583" s="11">
        <v>2.1950000000000003</v>
      </c>
      <c r="Y583" s="11">
        <v>1.9550000000000001</v>
      </c>
      <c r="Z583" s="154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3" t="s">
        <v>265</v>
      </c>
      <c r="C584" s="28"/>
      <c r="D584" s="23">
        <v>3.1411250638372704E-2</v>
      </c>
      <c r="E584" s="23">
        <v>3.0331501776206259E-2</v>
      </c>
      <c r="F584" s="23">
        <v>1.4370891119693177E-2</v>
      </c>
      <c r="G584" s="23">
        <v>6.2529992803453963E-2</v>
      </c>
      <c r="H584" s="23">
        <v>3.3466401061363026E-2</v>
      </c>
      <c r="I584" s="23">
        <v>1.4719601443879651E-2</v>
      </c>
      <c r="J584" s="23">
        <v>2.6230669072671402E-2</v>
      </c>
      <c r="K584" s="23">
        <v>2.1908902300206503E-2</v>
      </c>
      <c r="L584" s="23">
        <v>1.5422926656982685E-2</v>
      </c>
      <c r="M584" s="23">
        <v>6.9917093761111158E-3</v>
      </c>
      <c r="N584" s="23">
        <v>3.2249010320731707E-2</v>
      </c>
      <c r="O584" s="23">
        <v>3.0822070014844778E-2</v>
      </c>
      <c r="P584" s="23">
        <v>2.3667509374668046E-2</v>
      </c>
      <c r="Q584" s="23">
        <v>2.2803508501982778E-2</v>
      </c>
      <c r="R584" s="23">
        <v>2.7141603981096322E-2</v>
      </c>
      <c r="S584" s="23">
        <v>2.6076809620810552E-2</v>
      </c>
      <c r="T584" s="23">
        <v>6.1003825016687788E-2</v>
      </c>
      <c r="U584" s="23">
        <v>2.562550812504346E-2</v>
      </c>
      <c r="V584" s="23">
        <v>4.4459719597256413E-2</v>
      </c>
      <c r="W584" s="23">
        <v>1.2110601416390062E-2</v>
      </c>
      <c r="X584" s="23">
        <v>4.3550736694878765E-2</v>
      </c>
      <c r="Y584" s="23">
        <v>1.9407902170679607E-2</v>
      </c>
      <c r="Z584" s="206"/>
      <c r="AA584" s="207"/>
      <c r="AB584" s="207"/>
      <c r="AC584" s="207"/>
      <c r="AD584" s="207"/>
      <c r="AE584" s="207"/>
      <c r="AF584" s="207"/>
      <c r="AG584" s="207"/>
      <c r="AH584" s="207"/>
      <c r="AI584" s="207"/>
      <c r="AJ584" s="207"/>
      <c r="AK584" s="207"/>
      <c r="AL584" s="207"/>
      <c r="AM584" s="207"/>
      <c r="AN584" s="207"/>
      <c r="AO584" s="207"/>
      <c r="AP584" s="207"/>
      <c r="AQ584" s="207"/>
      <c r="AR584" s="207"/>
      <c r="AS584" s="207"/>
      <c r="AT584" s="207"/>
      <c r="AU584" s="207"/>
      <c r="AV584" s="207"/>
      <c r="AW584" s="207"/>
      <c r="AX584" s="207"/>
      <c r="AY584" s="207"/>
      <c r="AZ584" s="207"/>
      <c r="BA584" s="207"/>
      <c r="BB584" s="207"/>
      <c r="BC584" s="207"/>
      <c r="BD584" s="207"/>
      <c r="BE584" s="207"/>
      <c r="BF584" s="207"/>
      <c r="BG584" s="207"/>
      <c r="BH584" s="207"/>
      <c r="BI584" s="207"/>
      <c r="BJ584" s="207"/>
      <c r="BK584" s="207"/>
      <c r="BL584" s="207"/>
      <c r="BM584" s="56"/>
    </row>
    <row r="585" spans="1:65">
      <c r="A585" s="29"/>
      <c r="B585" s="3" t="s">
        <v>86</v>
      </c>
      <c r="C585" s="28"/>
      <c r="D585" s="13">
        <v>1.5891020559041839E-2</v>
      </c>
      <c r="E585" s="13">
        <v>1.4868383223630523E-2</v>
      </c>
      <c r="F585" s="13">
        <v>7.9620494913058698E-3</v>
      </c>
      <c r="G585" s="13">
        <v>2.7853003475926046E-2</v>
      </c>
      <c r="H585" s="13">
        <v>1.3944333775567927E-2</v>
      </c>
      <c r="I585" s="13">
        <v>6.9706084185696855E-3</v>
      </c>
      <c r="J585" s="13">
        <v>1.2848345908359983E-2</v>
      </c>
      <c r="K585" s="13">
        <v>1.0845991237725991E-2</v>
      </c>
      <c r="L585" s="13">
        <v>7.5319518103447915E-3</v>
      </c>
      <c r="M585" s="13">
        <v>3.191832630043879E-3</v>
      </c>
      <c r="N585" s="13">
        <v>1.6023025995726255E-2</v>
      </c>
      <c r="O585" s="13">
        <v>1.6351230777105985E-2</v>
      </c>
      <c r="P585" s="13">
        <v>1.108418657050371E-2</v>
      </c>
      <c r="Q585" s="13">
        <v>1.1016187682117285E-2</v>
      </c>
      <c r="R585" s="13">
        <v>1.3447532938610895E-2</v>
      </c>
      <c r="S585" s="13">
        <v>1.2720394936980755E-2</v>
      </c>
      <c r="T585" s="13">
        <v>2.958956751011534E-2</v>
      </c>
      <c r="U585" s="13">
        <v>1.2329835505233422E-2</v>
      </c>
      <c r="V585" s="13">
        <v>2.2027937042406152E-2</v>
      </c>
      <c r="W585" s="13">
        <v>6.1579329235881665E-3</v>
      </c>
      <c r="X585" s="13">
        <v>1.9691365498814818E-2</v>
      </c>
      <c r="Y585" s="13">
        <v>9.910418129708734E-3</v>
      </c>
      <c r="Z585" s="154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266</v>
      </c>
      <c r="C586" s="28"/>
      <c r="D586" s="13">
        <v>-3.439174864738137E-2</v>
      </c>
      <c r="E586" s="13">
        <v>-3.4532043376012123E-3</v>
      </c>
      <c r="F586" s="13">
        <v>-0.11828880339794901</v>
      </c>
      <c r="G586" s="13">
        <v>9.6689978559845846E-2</v>
      </c>
      <c r="H586" s="13">
        <v>0.17240799489693992</v>
      </c>
      <c r="I586" s="13">
        <v>3.1556201065571443E-2</v>
      </c>
      <c r="J586" s="13">
        <v>-2.6911391409182306E-3</v>
      </c>
      <c r="K586" s="13">
        <v>-1.322327096174214E-2</v>
      </c>
      <c r="L586" s="13">
        <v>2.9198786831985402E-4</v>
      </c>
      <c r="M586" s="13">
        <v>7.006654700906112E-2</v>
      </c>
      <c r="N586" s="13">
        <v>-1.6805628723927324E-2</v>
      </c>
      <c r="O586" s="13">
        <v>-7.9171220674695175E-2</v>
      </c>
      <c r="P586" s="13">
        <v>4.3076737959871325E-2</v>
      </c>
      <c r="Q586" s="13">
        <v>1.1201895598610623E-2</v>
      </c>
      <c r="R586" s="13">
        <v>-1.4037443180420661E-2</v>
      </c>
      <c r="S586" s="13">
        <v>1.4318289744696955E-3</v>
      </c>
      <c r="T586" s="13">
        <v>7.1310345052184587E-3</v>
      </c>
      <c r="U586" s="13">
        <v>1.5272756692002787E-2</v>
      </c>
      <c r="V586" s="13">
        <v>-1.4037443180420661E-2</v>
      </c>
      <c r="W586" s="13">
        <v>-3.9276781959451834E-2</v>
      </c>
      <c r="X586" s="13">
        <v>8.040653418627719E-2</v>
      </c>
      <c r="Y586" s="13">
        <v>-4.3347643052843887E-2</v>
      </c>
      <c r="Z586" s="154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267</v>
      </c>
      <c r="C587" s="46"/>
      <c r="D587" s="44">
        <v>0.67</v>
      </c>
      <c r="E587" s="44">
        <v>0.04</v>
      </c>
      <c r="F587" s="44">
        <v>2.39</v>
      </c>
      <c r="G587" s="44">
        <v>2.0099999999999998</v>
      </c>
      <c r="H587" s="44">
        <v>3.56</v>
      </c>
      <c r="I587" s="44">
        <v>0.68</v>
      </c>
      <c r="J587" s="44">
        <v>3.42</v>
      </c>
      <c r="K587" s="44">
        <v>0.24</v>
      </c>
      <c r="L587" s="44">
        <v>0.04</v>
      </c>
      <c r="M587" s="44">
        <v>1.47</v>
      </c>
      <c r="N587" s="44">
        <v>0.31</v>
      </c>
      <c r="O587" s="44">
        <v>1.59</v>
      </c>
      <c r="P587" s="44">
        <v>0.91</v>
      </c>
      <c r="Q587" s="44">
        <v>0.26</v>
      </c>
      <c r="R587" s="44">
        <v>0.25</v>
      </c>
      <c r="S587" s="44">
        <v>0.06</v>
      </c>
      <c r="T587" s="44">
        <v>0.18</v>
      </c>
      <c r="U587" s="44">
        <v>0.34</v>
      </c>
      <c r="V587" s="44">
        <v>0.25</v>
      </c>
      <c r="W587" s="44">
        <v>0.77</v>
      </c>
      <c r="X587" s="44">
        <v>1.68</v>
      </c>
      <c r="Y587" s="44">
        <v>0.85</v>
      </c>
      <c r="Z587" s="154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BM588" s="55"/>
    </row>
    <row r="589" spans="1:65" ht="15">
      <c r="B589" s="8" t="s">
        <v>503</v>
      </c>
      <c r="BM589" s="27" t="s">
        <v>66</v>
      </c>
    </row>
    <row r="590" spans="1:65" ht="15">
      <c r="A590" s="24" t="s">
        <v>29</v>
      </c>
      <c r="B590" s="18" t="s">
        <v>110</v>
      </c>
      <c r="C590" s="15" t="s">
        <v>111</v>
      </c>
      <c r="D590" s="16" t="s">
        <v>229</v>
      </c>
      <c r="E590" s="17" t="s">
        <v>229</v>
      </c>
      <c r="F590" s="17" t="s">
        <v>229</v>
      </c>
      <c r="G590" s="17" t="s">
        <v>229</v>
      </c>
      <c r="H590" s="17" t="s">
        <v>229</v>
      </c>
      <c r="I590" s="17" t="s">
        <v>229</v>
      </c>
      <c r="J590" s="17" t="s">
        <v>229</v>
      </c>
      <c r="K590" s="17" t="s">
        <v>229</v>
      </c>
      <c r="L590" s="17" t="s">
        <v>229</v>
      </c>
      <c r="M590" s="17" t="s">
        <v>229</v>
      </c>
      <c r="N590" s="17" t="s">
        <v>229</v>
      </c>
      <c r="O590" s="17" t="s">
        <v>229</v>
      </c>
      <c r="P590" s="17" t="s">
        <v>229</v>
      </c>
      <c r="Q590" s="17" t="s">
        <v>229</v>
      </c>
      <c r="R590" s="17" t="s">
        <v>229</v>
      </c>
      <c r="S590" s="17" t="s">
        <v>229</v>
      </c>
      <c r="T590" s="17" t="s">
        <v>229</v>
      </c>
      <c r="U590" s="17" t="s">
        <v>229</v>
      </c>
      <c r="V590" s="17" t="s">
        <v>229</v>
      </c>
      <c r="W590" s="17" t="s">
        <v>229</v>
      </c>
      <c r="X590" s="154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230</v>
      </c>
      <c r="C591" s="9" t="s">
        <v>230</v>
      </c>
      <c r="D591" s="152" t="s">
        <v>232</v>
      </c>
      <c r="E591" s="153" t="s">
        <v>233</v>
      </c>
      <c r="F591" s="153" t="s">
        <v>234</v>
      </c>
      <c r="G591" s="153" t="s">
        <v>235</v>
      </c>
      <c r="H591" s="153" t="s">
        <v>236</v>
      </c>
      <c r="I591" s="153" t="s">
        <v>238</v>
      </c>
      <c r="J591" s="153" t="s">
        <v>239</v>
      </c>
      <c r="K591" s="153" t="s">
        <v>241</v>
      </c>
      <c r="L591" s="153" t="s">
        <v>242</v>
      </c>
      <c r="M591" s="153" t="s">
        <v>244</v>
      </c>
      <c r="N591" s="153" t="s">
        <v>245</v>
      </c>
      <c r="O591" s="153" t="s">
        <v>247</v>
      </c>
      <c r="P591" s="153" t="s">
        <v>249</v>
      </c>
      <c r="Q591" s="153" t="s">
        <v>250</v>
      </c>
      <c r="R591" s="153" t="s">
        <v>251</v>
      </c>
      <c r="S591" s="153" t="s">
        <v>253</v>
      </c>
      <c r="T591" s="153" t="s">
        <v>254</v>
      </c>
      <c r="U591" s="153" t="s">
        <v>255</v>
      </c>
      <c r="V591" s="153" t="s">
        <v>256</v>
      </c>
      <c r="W591" s="153" t="s">
        <v>257</v>
      </c>
      <c r="X591" s="154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285</v>
      </c>
      <c r="E592" s="11" t="s">
        <v>286</v>
      </c>
      <c r="F592" s="11" t="s">
        <v>114</v>
      </c>
      <c r="G592" s="11" t="s">
        <v>285</v>
      </c>
      <c r="H592" s="11" t="s">
        <v>286</v>
      </c>
      <c r="I592" s="11" t="s">
        <v>285</v>
      </c>
      <c r="J592" s="11" t="s">
        <v>286</v>
      </c>
      <c r="K592" s="11" t="s">
        <v>286</v>
      </c>
      <c r="L592" s="11" t="s">
        <v>114</v>
      </c>
      <c r="M592" s="11" t="s">
        <v>286</v>
      </c>
      <c r="N592" s="11" t="s">
        <v>285</v>
      </c>
      <c r="O592" s="11" t="s">
        <v>286</v>
      </c>
      <c r="P592" s="11" t="s">
        <v>285</v>
      </c>
      <c r="Q592" s="11" t="s">
        <v>286</v>
      </c>
      <c r="R592" s="11" t="s">
        <v>285</v>
      </c>
      <c r="S592" s="11" t="s">
        <v>114</v>
      </c>
      <c r="T592" s="11" t="s">
        <v>286</v>
      </c>
      <c r="U592" s="11" t="s">
        <v>285</v>
      </c>
      <c r="V592" s="11" t="s">
        <v>285</v>
      </c>
      <c r="W592" s="11" t="s">
        <v>285</v>
      </c>
      <c r="X592" s="154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154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3</v>
      </c>
    </row>
    <row r="594" spans="1:65">
      <c r="A594" s="29"/>
      <c r="B594" s="18">
        <v>1</v>
      </c>
      <c r="C594" s="14">
        <v>1</v>
      </c>
      <c r="D594" s="21">
        <v>3.6</v>
      </c>
      <c r="E594" s="147">
        <v>3</v>
      </c>
      <c r="F594" s="148" t="s">
        <v>103</v>
      </c>
      <c r="G594" s="148">
        <v>4.8</v>
      </c>
      <c r="H594" s="148">
        <v>5.5</v>
      </c>
      <c r="I594" s="21">
        <v>3.9</v>
      </c>
      <c r="J594" s="21">
        <v>3.62</v>
      </c>
      <c r="K594" s="21">
        <v>3.52</v>
      </c>
      <c r="L594" s="21">
        <v>3.7</v>
      </c>
      <c r="M594" s="21">
        <v>3.4</v>
      </c>
      <c r="N594" s="148">
        <v>2.5</v>
      </c>
      <c r="O594" s="21">
        <v>4</v>
      </c>
      <c r="P594" s="21">
        <v>3</v>
      </c>
      <c r="Q594" s="21">
        <v>3.5</v>
      </c>
      <c r="R594" s="21">
        <v>3.12</v>
      </c>
      <c r="S594" s="148" t="s">
        <v>95</v>
      </c>
      <c r="T594" s="21">
        <v>4.4000000000000004</v>
      </c>
      <c r="U594" s="21">
        <v>3.6</v>
      </c>
      <c r="V594" s="21">
        <v>4.0999999999999996</v>
      </c>
      <c r="W594" s="21">
        <v>3.6</v>
      </c>
      <c r="X594" s="154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3.6</v>
      </c>
      <c r="E595" s="11">
        <v>3.5</v>
      </c>
      <c r="F595" s="150" t="s">
        <v>103</v>
      </c>
      <c r="G595" s="150">
        <v>4.5999999999999996</v>
      </c>
      <c r="H595" s="150">
        <v>5.5</v>
      </c>
      <c r="I595" s="11">
        <v>3.9</v>
      </c>
      <c r="J595" s="150" t="s">
        <v>288</v>
      </c>
      <c r="K595" s="11">
        <v>3.7</v>
      </c>
      <c r="L595" s="11">
        <v>3.5</v>
      </c>
      <c r="M595" s="11">
        <v>3.4</v>
      </c>
      <c r="N595" s="150">
        <v>1.2</v>
      </c>
      <c r="O595" s="11">
        <v>3.8</v>
      </c>
      <c r="P595" s="11">
        <v>3</v>
      </c>
      <c r="Q595" s="11">
        <v>3.6</v>
      </c>
      <c r="R595" s="11">
        <v>3.12</v>
      </c>
      <c r="S595" s="150" t="s">
        <v>95</v>
      </c>
      <c r="T595" s="11">
        <v>3.8</v>
      </c>
      <c r="U595" s="11">
        <v>3.4</v>
      </c>
      <c r="V595" s="11">
        <v>3.9</v>
      </c>
      <c r="W595" s="11">
        <v>3.5</v>
      </c>
      <c r="X595" s="154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25</v>
      </c>
    </row>
    <row r="596" spans="1:65">
      <c r="A596" s="29"/>
      <c r="B596" s="19">
        <v>1</v>
      </c>
      <c r="C596" s="9">
        <v>3</v>
      </c>
      <c r="D596" s="11">
        <v>3.6</v>
      </c>
      <c r="E596" s="11">
        <v>3.5</v>
      </c>
      <c r="F596" s="150" t="s">
        <v>103</v>
      </c>
      <c r="G596" s="150">
        <v>4.4000000000000004</v>
      </c>
      <c r="H596" s="150">
        <v>4.7</v>
      </c>
      <c r="I596" s="11">
        <v>3.8</v>
      </c>
      <c r="J596" s="11">
        <v>3.65</v>
      </c>
      <c r="K596" s="11">
        <v>3.6</v>
      </c>
      <c r="L596" s="11">
        <v>3.3</v>
      </c>
      <c r="M596" s="11">
        <v>3.3</v>
      </c>
      <c r="N596" s="150">
        <v>1.6</v>
      </c>
      <c r="O596" s="11">
        <v>4</v>
      </c>
      <c r="P596" s="11">
        <v>3</v>
      </c>
      <c r="Q596" s="11">
        <v>3.6</v>
      </c>
      <c r="R596" s="11">
        <v>3.12</v>
      </c>
      <c r="S596" s="150" t="s">
        <v>95</v>
      </c>
      <c r="T596" s="11">
        <v>3.6</v>
      </c>
      <c r="U596" s="11">
        <v>3.6</v>
      </c>
      <c r="V596" s="11">
        <v>3.9</v>
      </c>
      <c r="W596" s="11">
        <v>3.5</v>
      </c>
      <c r="X596" s="154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19">
        <v>1</v>
      </c>
      <c r="C597" s="9">
        <v>4</v>
      </c>
      <c r="D597" s="11">
        <v>3.6</v>
      </c>
      <c r="E597" s="11">
        <v>3.5</v>
      </c>
      <c r="F597" s="150" t="s">
        <v>103</v>
      </c>
      <c r="G597" s="150">
        <v>4.5999999999999996</v>
      </c>
      <c r="H597" s="150">
        <v>4.9000000000000004</v>
      </c>
      <c r="I597" s="11">
        <v>3.9</v>
      </c>
      <c r="J597" s="11">
        <v>3.63</v>
      </c>
      <c r="K597" s="11">
        <v>3.53</v>
      </c>
      <c r="L597" s="11">
        <v>3.3</v>
      </c>
      <c r="M597" s="11">
        <v>3.4</v>
      </c>
      <c r="N597" s="150">
        <v>0.2</v>
      </c>
      <c r="O597" s="11">
        <v>3.8</v>
      </c>
      <c r="P597" s="11">
        <v>3</v>
      </c>
      <c r="Q597" s="11">
        <v>3.6</v>
      </c>
      <c r="R597" s="11">
        <v>3.17</v>
      </c>
      <c r="S597" s="150" t="s">
        <v>95</v>
      </c>
      <c r="T597" s="11">
        <v>4</v>
      </c>
      <c r="U597" s="11">
        <v>3.5</v>
      </c>
      <c r="V597" s="11">
        <v>3.8</v>
      </c>
      <c r="W597" s="11">
        <v>3.6</v>
      </c>
      <c r="X597" s="154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3.5767777777777776</v>
      </c>
    </row>
    <row r="598" spans="1:65">
      <c r="A598" s="29"/>
      <c r="B598" s="19">
        <v>1</v>
      </c>
      <c r="C598" s="9">
        <v>5</v>
      </c>
      <c r="D598" s="11">
        <v>3.5</v>
      </c>
      <c r="E598" s="11">
        <v>3.5</v>
      </c>
      <c r="F598" s="150" t="s">
        <v>103</v>
      </c>
      <c r="G598" s="150">
        <v>4.4000000000000004</v>
      </c>
      <c r="H598" s="150">
        <v>5.6</v>
      </c>
      <c r="I598" s="11">
        <v>3.8</v>
      </c>
      <c r="J598" s="11">
        <v>3.68</v>
      </c>
      <c r="K598" s="11">
        <v>3.6</v>
      </c>
      <c r="L598" s="11">
        <v>3.6</v>
      </c>
      <c r="M598" s="11">
        <v>3.4</v>
      </c>
      <c r="N598" s="150">
        <v>1.5</v>
      </c>
      <c r="O598" s="11">
        <v>3.9</v>
      </c>
      <c r="P598" s="11">
        <v>3</v>
      </c>
      <c r="Q598" s="11">
        <v>3.4</v>
      </c>
      <c r="R598" s="11">
        <v>3.19</v>
      </c>
      <c r="S598" s="150" t="s">
        <v>95</v>
      </c>
      <c r="T598" s="11">
        <v>4.3</v>
      </c>
      <c r="U598" s="11">
        <v>3.6</v>
      </c>
      <c r="V598" s="11">
        <v>3.8</v>
      </c>
      <c r="W598" s="11">
        <v>3.5</v>
      </c>
      <c r="X598" s="154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45</v>
      </c>
    </row>
    <row r="599" spans="1:65">
      <c r="A599" s="29"/>
      <c r="B599" s="19">
        <v>1</v>
      </c>
      <c r="C599" s="9">
        <v>6</v>
      </c>
      <c r="D599" s="11">
        <v>3.7</v>
      </c>
      <c r="E599" s="11">
        <v>3.5</v>
      </c>
      <c r="F599" s="150" t="s">
        <v>103</v>
      </c>
      <c r="G599" s="150">
        <v>4.0999999999999996</v>
      </c>
      <c r="H599" s="150">
        <v>5.3</v>
      </c>
      <c r="I599" s="11">
        <v>3.8</v>
      </c>
      <c r="J599" s="11">
        <v>3.62</v>
      </c>
      <c r="K599" s="11">
        <v>3.63</v>
      </c>
      <c r="L599" s="11">
        <v>3.5</v>
      </c>
      <c r="M599" s="11">
        <v>3.3</v>
      </c>
      <c r="N599" s="150">
        <v>0.4</v>
      </c>
      <c r="O599" s="11">
        <v>4</v>
      </c>
      <c r="P599" s="11">
        <v>3.1</v>
      </c>
      <c r="Q599" s="11">
        <v>3.6</v>
      </c>
      <c r="R599" s="11">
        <v>3.17</v>
      </c>
      <c r="S599" s="150" t="s">
        <v>95</v>
      </c>
      <c r="T599" s="11">
        <v>4.2</v>
      </c>
      <c r="U599" s="11">
        <v>3.4</v>
      </c>
      <c r="V599" s="11">
        <v>3.8</v>
      </c>
      <c r="W599" s="11">
        <v>3.5</v>
      </c>
      <c r="X599" s="154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20" t="s">
        <v>263</v>
      </c>
      <c r="C600" s="12"/>
      <c r="D600" s="22">
        <v>3.5999999999999996</v>
      </c>
      <c r="E600" s="22">
        <v>3.4166666666666665</v>
      </c>
      <c r="F600" s="22" t="s">
        <v>672</v>
      </c>
      <c r="G600" s="22">
        <v>4.4833333333333334</v>
      </c>
      <c r="H600" s="22">
        <v>5.2500000000000009</v>
      </c>
      <c r="I600" s="22">
        <v>3.85</v>
      </c>
      <c r="J600" s="22">
        <v>3.6399999999999997</v>
      </c>
      <c r="K600" s="22">
        <v>3.5966666666666662</v>
      </c>
      <c r="L600" s="22">
        <v>3.4833333333333338</v>
      </c>
      <c r="M600" s="22">
        <v>3.3666666666666667</v>
      </c>
      <c r="N600" s="22">
        <v>1.2333333333333336</v>
      </c>
      <c r="O600" s="22">
        <v>3.9166666666666665</v>
      </c>
      <c r="P600" s="22">
        <v>3.0166666666666671</v>
      </c>
      <c r="Q600" s="22">
        <v>3.5500000000000003</v>
      </c>
      <c r="R600" s="22">
        <v>3.1483333333333334</v>
      </c>
      <c r="S600" s="22" t="s">
        <v>672</v>
      </c>
      <c r="T600" s="22">
        <v>4.05</v>
      </c>
      <c r="U600" s="22">
        <v>3.5166666666666662</v>
      </c>
      <c r="V600" s="22">
        <v>3.8833333333333333</v>
      </c>
      <c r="W600" s="22">
        <v>3.5333333333333332</v>
      </c>
      <c r="X600" s="154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3" t="s">
        <v>264</v>
      </c>
      <c r="C601" s="28"/>
      <c r="D601" s="11">
        <v>3.6</v>
      </c>
      <c r="E601" s="11">
        <v>3.5</v>
      </c>
      <c r="F601" s="11" t="s">
        <v>672</v>
      </c>
      <c r="G601" s="11">
        <v>4.5</v>
      </c>
      <c r="H601" s="11">
        <v>5.4</v>
      </c>
      <c r="I601" s="11">
        <v>3.8499999999999996</v>
      </c>
      <c r="J601" s="11">
        <v>3.63</v>
      </c>
      <c r="K601" s="11">
        <v>3.6</v>
      </c>
      <c r="L601" s="11">
        <v>3.5</v>
      </c>
      <c r="M601" s="11">
        <v>3.4</v>
      </c>
      <c r="N601" s="11">
        <v>1.35</v>
      </c>
      <c r="O601" s="11">
        <v>3.95</v>
      </c>
      <c r="P601" s="11">
        <v>3</v>
      </c>
      <c r="Q601" s="11">
        <v>3.6</v>
      </c>
      <c r="R601" s="11">
        <v>3.145</v>
      </c>
      <c r="S601" s="11" t="s">
        <v>672</v>
      </c>
      <c r="T601" s="11">
        <v>4.0999999999999996</v>
      </c>
      <c r="U601" s="11">
        <v>3.55</v>
      </c>
      <c r="V601" s="11">
        <v>3.8499999999999996</v>
      </c>
      <c r="W601" s="11">
        <v>3.5</v>
      </c>
      <c r="X601" s="154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3" t="s">
        <v>265</v>
      </c>
      <c r="C602" s="28"/>
      <c r="D602" s="23">
        <v>6.3245553203367638E-2</v>
      </c>
      <c r="E602" s="23">
        <v>0.20412414523193151</v>
      </c>
      <c r="F602" s="23" t="s">
        <v>672</v>
      </c>
      <c r="G602" s="23">
        <v>0.24013884872437163</v>
      </c>
      <c r="H602" s="23">
        <v>0.36742346141747656</v>
      </c>
      <c r="I602" s="23">
        <v>5.4772255750516662E-2</v>
      </c>
      <c r="J602" s="23">
        <v>2.5495097567963948E-2</v>
      </c>
      <c r="K602" s="23">
        <v>6.6533199732664874E-2</v>
      </c>
      <c r="L602" s="23">
        <v>0.16020819787597237</v>
      </c>
      <c r="M602" s="23">
        <v>5.1639777949432274E-2</v>
      </c>
      <c r="N602" s="23">
        <v>0.84537959915452521</v>
      </c>
      <c r="O602" s="23">
        <v>9.831920802501759E-2</v>
      </c>
      <c r="P602" s="23">
        <v>4.0824829046386339E-2</v>
      </c>
      <c r="Q602" s="23">
        <v>8.3666002653407637E-2</v>
      </c>
      <c r="R602" s="23">
        <v>3.1885210782848228E-2</v>
      </c>
      <c r="S602" s="23" t="s">
        <v>672</v>
      </c>
      <c r="T602" s="23">
        <v>0.30822070014844893</v>
      </c>
      <c r="U602" s="23">
        <v>9.831920802501759E-2</v>
      </c>
      <c r="V602" s="23">
        <v>0.11690451944500115</v>
      </c>
      <c r="W602" s="23">
        <v>5.1639777949432274E-2</v>
      </c>
      <c r="X602" s="206"/>
      <c r="Y602" s="207"/>
      <c r="Z602" s="207"/>
      <c r="AA602" s="207"/>
      <c r="AB602" s="207"/>
      <c r="AC602" s="207"/>
      <c r="AD602" s="207"/>
      <c r="AE602" s="207"/>
      <c r="AF602" s="207"/>
      <c r="AG602" s="207"/>
      <c r="AH602" s="207"/>
      <c r="AI602" s="207"/>
      <c r="AJ602" s="207"/>
      <c r="AK602" s="207"/>
      <c r="AL602" s="207"/>
      <c r="AM602" s="207"/>
      <c r="AN602" s="207"/>
      <c r="AO602" s="207"/>
      <c r="AP602" s="207"/>
      <c r="AQ602" s="207"/>
      <c r="AR602" s="207"/>
      <c r="AS602" s="207"/>
      <c r="AT602" s="207"/>
      <c r="AU602" s="207"/>
      <c r="AV602" s="207"/>
      <c r="AW602" s="207"/>
      <c r="AX602" s="207"/>
      <c r="AY602" s="207"/>
      <c r="AZ602" s="207"/>
      <c r="BA602" s="207"/>
      <c r="BB602" s="207"/>
      <c r="BC602" s="207"/>
      <c r="BD602" s="207"/>
      <c r="BE602" s="207"/>
      <c r="BF602" s="207"/>
      <c r="BG602" s="207"/>
      <c r="BH602" s="207"/>
      <c r="BI602" s="207"/>
      <c r="BJ602" s="207"/>
      <c r="BK602" s="207"/>
      <c r="BL602" s="207"/>
      <c r="BM602" s="56"/>
    </row>
    <row r="603" spans="1:65">
      <c r="A603" s="29"/>
      <c r="B603" s="3" t="s">
        <v>86</v>
      </c>
      <c r="C603" s="28"/>
      <c r="D603" s="13">
        <v>1.7568209223157678E-2</v>
      </c>
      <c r="E603" s="13">
        <v>5.9743652263004349E-2</v>
      </c>
      <c r="F603" s="13" t="s">
        <v>672</v>
      </c>
      <c r="G603" s="13">
        <v>5.3562568488707427E-2</v>
      </c>
      <c r="H603" s="13">
        <v>6.998542122237647E-2</v>
      </c>
      <c r="I603" s="13">
        <v>1.4226559935199133E-2</v>
      </c>
      <c r="J603" s="13">
        <v>7.00414768350658E-3</v>
      </c>
      <c r="K603" s="13">
        <v>1.8498572678220079E-2</v>
      </c>
      <c r="L603" s="13">
        <v>4.5992784079226509E-2</v>
      </c>
      <c r="M603" s="13">
        <v>1.5338547905771962E-2</v>
      </c>
      <c r="N603" s="13">
        <v>0.68544291823339865</v>
      </c>
      <c r="O603" s="13">
        <v>2.510277651702577E-2</v>
      </c>
      <c r="P603" s="13">
        <v>1.3533092501564531E-2</v>
      </c>
      <c r="Q603" s="13">
        <v>2.356788807138243E-2</v>
      </c>
      <c r="R603" s="13">
        <v>1.012764768115878E-2</v>
      </c>
      <c r="S603" s="13" t="s">
        <v>672</v>
      </c>
      <c r="T603" s="13">
        <v>7.6103876579863936E-2</v>
      </c>
      <c r="U603" s="13">
        <v>2.7958068632706428E-2</v>
      </c>
      <c r="V603" s="13">
        <v>3.0104168097425187E-2</v>
      </c>
      <c r="W603" s="13">
        <v>1.4615031495122341E-2</v>
      </c>
      <c r="X603" s="154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29"/>
      <c r="B604" s="3" t="s">
        <v>266</v>
      </c>
      <c r="C604" s="28"/>
      <c r="D604" s="13">
        <v>6.4924979031406593E-3</v>
      </c>
      <c r="E604" s="13">
        <v>-4.4764064490074862E-2</v>
      </c>
      <c r="F604" s="13" t="s">
        <v>672</v>
      </c>
      <c r="G604" s="13">
        <v>0.2534559348886336</v>
      </c>
      <c r="H604" s="13">
        <v>0.46780155944208035</v>
      </c>
      <c r="I604" s="13">
        <v>7.6387810257525501E-2</v>
      </c>
      <c r="J604" s="13">
        <v>1.7675747879842163E-2</v>
      </c>
      <c r="K604" s="13">
        <v>5.5605604050821267E-3</v>
      </c>
      <c r="L604" s="13">
        <v>-2.612531452890543E-2</v>
      </c>
      <c r="M604" s="13">
        <v>-5.8743126960951741E-2</v>
      </c>
      <c r="N604" s="13">
        <v>-0.65518312571836845</v>
      </c>
      <c r="O604" s="13">
        <v>9.50265602186946E-2</v>
      </c>
      <c r="P604" s="13">
        <v>-0.15659656425709034</v>
      </c>
      <c r="Q604" s="13">
        <v>-7.4865645677362203E-3</v>
      </c>
      <c r="R604" s="13">
        <v>-0.11978503308378108</v>
      </c>
      <c r="S604" s="13" t="s">
        <v>672</v>
      </c>
      <c r="T604" s="13">
        <v>0.13230406014103324</v>
      </c>
      <c r="U604" s="13">
        <v>-1.6805939548321103E-2</v>
      </c>
      <c r="V604" s="13">
        <v>8.5707185238110162E-2</v>
      </c>
      <c r="W604" s="13">
        <v>-1.2146252058028661E-2</v>
      </c>
      <c r="X604" s="154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29"/>
      <c r="B605" s="45" t="s">
        <v>267</v>
      </c>
      <c r="C605" s="46"/>
      <c r="D605" s="44">
        <v>0.11</v>
      </c>
      <c r="E605" s="44">
        <v>0.24</v>
      </c>
      <c r="F605" s="44">
        <v>1.96</v>
      </c>
      <c r="G605" s="44">
        <v>1.77</v>
      </c>
      <c r="H605" s="44">
        <v>3.21</v>
      </c>
      <c r="I605" s="44">
        <v>0.57999999999999996</v>
      </c>
      <c r="J605" s="44">
        <v>0.95</v>
      </c>
      <c r="K605" s="44">
        <v>0.1</v>
      </c>
      <c r="L605" s="44">
        <v>0.11</v>
      </c>
      <c r="M605" s="44">
        <v>0.33</v>
      </c>
      <c r="N605" s="44">
        <v>4.34</v>
      </c>
      <c r="O605" s="44">
        <v>0.71</v>
      </c>
      <c r="P605" s="44">
        <v>0.99</v>
      </c>
      <c r="Q605" s="44">
        <v>0.02</v>
      </c>
      <c r="R605" s="44">
        <v>0.74</v>
      </c>
      <c r="S605" s="44">
        <v>2.74</v>
      </c>
      <c r="T605" s="44">
        <v>0.96</v>
      </c>
      <c r="U605" s="44">
        <v>0.05</v>
      </c>
      <c r="V605" s="44">
        <v>0.64</v>
      </c>
      <c r="W605" s="44">
        <v>0.02</v>
      </c>
      <c r="X605" s="154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B606" s="3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BM606" s="55"/>
    </row>
    <row r="607" spans="1:65" ht="15">
      <c r="B607" s="8" t="s">
        <v>504</v>
      </c>
      <c r="BM607" s="27" t="s">
        <v>66</v>
      </c>
    </row>
    <row r="608" spans="1:65" ht="15">
      <c r="A608" s="24" t="s">
        <v>31</v>
      </c>
      <c r="B608" s="18" t="s">
        <v>110</v>
      </c>
      <c r="C608" s="15" t="s">
        <v>111</v>
      </c>
      <c r="D608" s="16" t="s">
        <v>229</v>
      </c>
      <c r="E608" s="17" t="s">
        <v>229</v>
      </c>
      <c r="F608" s="17" t="s">
        <v>229</v>
      </c>
      <c r="G608" s="17" t="s">
        <v>229</v>
      </c>
      <c r="H608" s="17" t="s">
        <v>229</v>
      </c>
      <c r="I608" s="17" t="s">
        <v>229</v>
      </c>
      <c r="J608" s="17" t="s">
        <v>229</v>
      </c>
      <c r="K608" s="17" t="s">
        <v>229</v>
      </c>
      <c r="L608" s="17" t="s">
        <v>229</v>
      </c>
      <c r="M608" s="17" t="s">
        <v>229</v>
      </c>
      <c r="N608" s="154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 t="s">
        <v>230</v>
      </c>
      <c r="C609" s="9" t="s">
        <v>230</v>
      </c>
      <c r="D609" s="152" t="s">
        <v>233</v>
      </c>
      <c r="E609" s="153" t="s">
        <v>236</v>
      </c>
      <c r="F609" s="153" t="s">
        <v>239</v>
      </c>
      <c r="G609" s="153" t="s">
        <v>241</v>
      </c>
      <c r="H609" s="153" t="s">
        <v>245</v>
      </c>
      <c r="I609" s="153" t="s">
        <v>246</v>
      </c>
      <c r="J609" s="153" t="s">
        <v>247</v>
      </c>
      <c r="K609" s="153" t="s">
        <v>248</v>
      </c>
      <c r="L609" s="153" t="s">
        <v>251</v>
      </c>
      <c r="M609" s="153" t="s">
        <v>254</v>
      </c>
      <c r="N609" s="154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 t="s">
        <v>3</v>
      </c>
    </row>
    <row r="610" spans="1:65">
      <c r="A610" s="29"/>
      <c r="B610" s="19"/>
      <c r="C610" s="9"/>
      <c r="D610" s="10" t="s">
        <v>286</v>
      </c>
      <c r="E610" s="11" t="s">
        <v>286</v>
      </c>
      <c r="F610" s="11" t="s">
        <v>286</v>
      </c>
      <c r="G610" s="11" t="s">
        <v>286</v>
      </c>
      <c r="H610" s="11" t="s">
        <v>285</v>
      </c>
      <c r="I610" s="11" t="s">
        <v>286</v>
      </c>
      <c r="J610" s="11" t="s">
        <v>286</v>
      </c>
      <c r="K610" s="11" t="s">
        <v>286</v>
      </c>
      <c r="L610" s="11" t="s">
        <v>285</v>
      </c>
      <c r="M610" s="11" t="s">
        <v>286</v>
      </c>
      <c r="N610" s="154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2</v>
      </c>
    </row>
    <row r="611" spans="1:65">
      <c r="A611" s="29"/>
      <c r="B611" s="19"/>
      <c r="C611" s="9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154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3</v>
      </c>
    </row>
    <row r="612" spans="1:65">
      <c r="A612" s="29"/>
      <c r="B612" s="18">
        <v>1</v>
      </c>
      <c r="C612" s="14">
        <v>1</v>
      </c>
      <c r="D612" s="21">
        <v>8.9499999999999993</v>
      </c>
      <c r="E612" s="21">
        <v>9</v>
      </c>
      <c r="F612" s="21">
        <v>8.85</v>
      </c>
      <c r="G612" s="21">
        <v>8.8699999999999992</v>
      </c>
      <c r="H612" s="21">
        <v>8.6</v>
      </c>
      <c r="I612" s="21">
        <v>8.5517931252742816</v>
      </c>
      <c r="J612" s="21">
        <v>8.3000000000000007</v>
      </c>
      <c r="K612" s="21">
        <v>7.9</v>
      </c>
      <c r="L612" s="21">
        <v>7.7000000000000011</v>
      </c>
      <c r="M612" s="21">
        <v>9</v>
      </c>
      <c r="N612" s="154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1</v>
      </c>
    </row>
    <row r="613" spans="1:65">
      <c r="A613" s="29"/>
      <c r="B613" s="19">
        <v>1</v>
      </c>
      <c r="C613" s="9">
        <v>2</v>
      </c>
      <c r="D613" s="149">
        <v>8.6</v>
      </c>
      <c r="E613" s="11">
        <v>9.1999999999999993</v>
      </c>
      <c r="F613" s="150" t="s">
        <v>105</v>
      </c>
      <c r="G613" s="11">
        <v>9.08</v>
      </c>
      <c r="H613" s="11">
        <v>8.4</v>
      </c>
      <c r="I613" s="11">
        <v>8.597535639308596</v>
      </c>
      <c r="J613" s="11">
        <v>8.4</v>
      </c>
      <c r="K613" s="11">
        <v>7.7000000000000011</v>
      </c>
      <c r="L613" s="11">
        <v>7.8</v>
      </c>
      <c r="M613" s="11">
        <v>9.3000000000000007</v>
      </c>
      <c r="N613" s="154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26</v>
      </c>
    </row>
    <row r="614" spans="1:65">
      <c r="A614" s="29"/>
      <c r="B614" s="19">
        <v>1</v>
      </c>
      <c r="C614" s="9">
        <v>3</v>
      </c>
      <c r="D614" s="11">
        <v>9</v>
      </c>
      <c r="E614" s="11">
        <v>8.6</v>
      </c>
      <c r="F614" s="11">
        <v>8.77</v>
      </c>
      <c r="G614" s="11">
        <v>8.7899999999999991</v>
      </c>
      <c r="H614" s="11">
        <v>8.3000000000000007</v>
      </c>
      <c r="I614" s="11">
        <v>8.3483023332058206</v>
      </c>
      <c r="J614" s="11">
        <v>8.4</v>
      </c>
      <c r="K614" s="11">
        <v>8.1</v>
      </c>
      <c r="L614" s="11">
        <v>7.9</v>
      </c>
      <c r="M614" s="11">
        <v>9.4</v>
      </c>
      <c r="N614" s="154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16</v>
      </c>
    </row>
    <row r="615" spans="1:65">
      <c r="A615" s="29"/>
      <c r="B615" s="19">
        <v>1</v>
      </c>
      <c r="C615" s="9">
        <v>4</v>
      </c>
      <c r="D615" s="11">
        <v>9.1</v>
      </c>
      <c r="E615" s="11">
        <v>8.6</v>
      </c>
      <c r="F615" s="11">
        <v>8.49</v>
      </c>
      <c r="G615" s="11">
        <v>8.7100000000000009</v>
      </c>
      <c r="H615" s="11">
        <v>7.8</v>
      </c>
      <c r="I615" s="11">
        <v>8.3247284841146296</v>
      </c>
      <c r="J615" s="11">
        <v>8.1999999999999993</v>
      </c>
      <c r="K615" s="11">
        <v>7.9</v>
      </c>
      <c r="L615" s="11">
        <v>8.1</v>
      </c>
      <c r="M615" s="11">
        <v>9.6999999999999993</v>
      </c>
      <c r="N615" s="154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8.5670865587094589</v>
      </c>
    </row>
    <row r="616" spans="1:65">
      <c r="A616" s="29"/>
      <c r="B616" s="19">
        <v>1</v>
      </c>
      <c r="C616" s="9">
        <v>5</v>
      </c>
      <c r="D616" s="11">
        <v>9.0500000000000007</v>
      </c>
      <c r="E616" s="11">
        <v>9</v>
      </c>
      <c r="F616" s="11">
        <v>8.6</v>
      </c>
      <c r="G616" s="11">
        <v>9.19</v>
      </c>
      <c r="H616" s="11">
        <v>8.4</v>
      </c>
      <c r="I616" s="11">
        <v>8.409512319085847</v>
      </c>
      <c r="J616" s="11">
        <v>8.1999999999999993</v>
      </c>
      <c r="K616" s="11">
        <v>8.1</v>
      </c>
      <c r="L616" s="11">
        <v>8.1</v>
      </c>
      <c r="M616" s="11">
        <v>9.9</v>
      </c>
      <c r="N616" s="154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46</v>
      </c>
    </row>
    <row r="617" spans="1:65">
      <c r="A617" s="29"/>
      <c r="B617" s="19">
        <v>1</v>
      </c>
      <c r="C617" s="9">
        <v>6</v>
      </c>
      <c r="D617" s="11">
        <v>9</v>
      </c>
      <c r="E617" s="11">
        <v>8.6999999999999993</v>
      </c>
      <c r="F617" s="11">
        <v>8.57</v>
      </c>
      <c r="G617" s="11">
        <v>9</v>
      </c>
      <c r="H617" s="11">
        <v>8.1</v>
      </c>
      <c r="I617" s="11">
        <v>8.3973216215784845</v>
      </c>
      <c r="J617" s="11">
        <v>8.1999999999999993</v>
      </c>
      <c r="K617" s="11">
        <v>7.9</v>
      </c>
      <c r="L617" s="11">
        <v>8</v>
      </c>
      <c r="M617" s="11">
        <v>8.8000000000000007</v>
      </c>
      <c r="N617" s="154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20" t="s">
        <v>263</v>
      </c>
      <c r="C618" s="12"/>
      <c r="D618" s="22">
        <v>8.9500000000000011</v>
      </c>
      <c r="E618" s="22">
        <v>8.85</v>
      </c>
      <c r="F618" s="22">
        <v>8.6560000000000006</v>
      </c>
      <c r="G618" s="22">
        <v>8.94</v>
      </c>
      <c r="H618" s="22">
        <v>8.2666666666666675</v>
      </c>
      <c r="I618" s="22">
        <v>8.4381989204279435</v>
      </c>
      <c r="J618" s="22">
        <v>8.2833333333333332</v>
      </c>
      <c r="K618" s="22">
        <v>7.9333333333333336</v>
      </c>
      <c r="L618" s="22">
        <v>7.9333333333333336</v>
      </c>
      <c r="M618" s="22">
        <v>9.3500000000000014</v>
      </c>
      <c r="N618" s="154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264</v>
      </c>
      <c r="C619" s="28"/>
      <c r="D619" s="11">
        <v>9</v>
      </c>
      <c r="E619" s="11">
        <v>8.85</v>
      </c>
      <c r="F619" s="11">
        <v>8.6</v>
      </c>
      <c r="G619" s="11">
        <v>8.9349999999999987</v>
      </c>
      <c r="H619" s="11">
        <v>8.3500000000000014</v>
      </c>
      <c r="I619" s="11">
        <v>8.4034169703321666</v>
      </c>
      <c r="J619" s="11">
        <v>8.25</v>
      </c>
      <c r="K619" s="11">
        <v>7.9</v>
      </c>
      <c r="L619" s="11">
        <v>7.95</v>
      </c>
      <c r="M619" s="11">
        <v>9.3500000000000014</v>
      </c>
      <c r="N619" s="154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3" t="s">
        <v>265</v>
      </c>
      <c r="C620" s="28"/>
      <c r="D620" s="23">
        <v>0.17888543819998334</v>
      </c>
      <c r="E620" s="23">
        <v>0.2509980079602227</v>
      </c>
      <c r="F620" s="23">
        <v>0.14892951352905148</v>
      </c>
      <c r="G620" s="23">
        <v>0.18220867158288584</v>
      </c>
      <c r="H620" s="23">
        <v>0.28047578623950181</v>
      </c>
      <c r="I620" s="23">
        <v>0.11112393471024218</v>
      </c>
      <c r="J620" s="23">
        <v>9.8319208025018062E-2</v>
      </c>
      <c r="K620" s="23">
        <v>0.15055453054181567</v>
      </c>
      <c r="L620" s="23">
        <v>0.16329931618554477</v>
      </c>
      <c r="M620" s="23">
        <v>0.41352146256270639</v>
      </c>
      <c r="N620" s="206"/>
      <c r="O620" s="207"/>
      <c r="P620" s="207"/>
      <c r="Q620" s="207"/>
      <c r="R620" s="207"/>
      <c r="S620" s="207"/>
      <c r="T620" s="207"/>
      <c r="U620" s="207"/>
      <c r="V620" s="207"/>
      <c r="W620" s="207"/>
      <c r="X620" s="207"/>
      <c r="Y620" s="207"/>
      <c r="Z620" s="207"/>
      <c r="AA620" s="207"/>
      <c r="AB620" s="207"/>
      <c r="AC620" s="207"/>
      <c r="AD620" s="207"/>
      <c r="AE620" s="207"/>
      <c r="AF620" s="207"/>
      <c r="AG620" s="207"/>
      <c r="AH620" s="207"/>
      <c r="AI620" s="207"/>
      <c r="AJ620" s="207"/>
      <c r="AK620" s="207"/>
      <c r="AL620" s="207"/>
      <c r="AM620" s="207"/>
      <c r="AN620" s="207"/>
      <c r="AO620" s="207"/>
      <c r="AP620" s="207"/>
      <c r="AQ620" s="207"/>
      <c r="AR620" s="207"/>
      <c r="AS620" s="207"/>
      <c r="AT620" s="207"/>
      <c r="AU620" s="207"/>
      <c r="AV620" s="207"/>
      <c r="AW620" s="207"/>
      <c r="AX620" s="207"/>
      <c r="AY620" s="207"/>
      <c r="AZ620" s="207"/>
      <c r="BA620" s="207"/>
      <c r="BB620" s="207"/>
      <c r="BC620" s="207"/>
      <c r="BD620" s="207"/>
      <c r="BE620" s="207"/>
      <c r="BF620" s="207"/>
      <c r="BG620" s="207"/>
      <c r="BH620" s="207"/>
      <c r="BI620" s="207"/>
      <c r="BJ620" s="207"/>
      <c r="BK620" s="207"/>
      <c r="BL620" s="207"/>
      <c r="BM620" s="56"/>
    </row>
    <row r="621" spans="1:65">
      <c r="A621" s="29"/>
      <c r="B621" s="3" t="s">
        <v>86</v>
      </c>
      <c r="C621" s="28"/>
      <c r="D621" s="13">
        <v>1.998719979888082E-2</v>
      </c>
      <c r="E621" s="13">
        <v>2.8361356831663583E-2</v>
      </c>
      <c r="F621" s="13">
        <v>1.7205350453910754E-2</v>
      </c>
      <c r="G621" s="13">
        <v>2.0381283174819447E-2</v>
      </c>
      <c r="H621" s="13">
        <v>3.3928522528971987E-2</v>
      </c>
      <c r="I621" s="13">
        <v>1.3169153246817097E-2</v>
      </c>
      <c r="J621" s="13">
        <v>1.1869522095575621E-2</v>
      </c>
      <c r="K621" s="13">
        <v>1.8977461833001974E-2</v>
      </c>
      <c r="L621" s="13">
        <v>2.0583947418345978E-2</v>
      </c>
      <c r="M621" s="13">
        <v>4.4226894391733294E-2</v>
      </c>
      <c r="N621" s="154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29"/>
      <c r="B622" s="3" t="s">
        <v>266</v>
      </c>
      <c r="C622" s="28"/>
      <c r="D622" s="13">
        <v>4.4695876324637451E-2</v>
      </c>
      <c r="E622" s="13">
        <v>3.3023296700898319E-2</v>
      </c>
      <c r="F622" s="13">
        <v>1.0378492230844971E-2</v>
      </c>
      <c r="G622" s="13">
        <v>4.3528618362263405E-2</v>
      </c>
      <c r="H622" s="13">
        <v>-3.5066751104245508E-2</v>
      </c>
      <c r="I622" s="13">
        <v>-1.5044512203566507E-2</v>
      </c>
      <c r="J622" s="13">
        <v>-3.3121321166955764E-2</v>
      </c>
      <c r="K622" s="13">
        <v>-7.397534985004206E-2</v>
      </c>
      <c r="L622" s="13">
        <v>-7.397534985004206E-2</v>
      </c>
      <c r="M622" s="13">
        <v>9.1386194819593314E-2</v>
      </c>
      <c r="N622" s="154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29"/>
      <c r="B623" s="45" t="s">
        <v>267</v>
      </c>
      <c r="C623" s="46"/>
      <c r="D623" s="44">
        <v>0.87</v>
      </c>
      <c r="E623" s="44">
        <v>0.72</v>
      </c>
      <c r="F623" s="44">
        <v>1.69</v>
      </c>
      <c r="G623" s="44">
        <v>0.85</v>
      </c>
      <c r="H623" s="44">
        <v>0.14000000000000001</v>
      </c>
      <c r="I623" s="44">
        <v>0.11</v>
      </c>
      <c r="J623" s="44">
        <v>0.11</v>
      </c>
      <c r="K623" s="44">
        <v>0.63</v>
      </c>
      <c r="L623" s="44">
        <v>0.63</v>
      </c>
      <c r="M623" s="44">
        <v>1.46</v>
      </c>
      <c r="N623" s="154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B624" s="3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BM624" s="55"/>
    </row>
    <row r="625" spans="1:65" ht="15">
      <c r="B625" s="8" t="s">
        <v>505</v>
      </c>
      <c r="BM625" s="27" t="s">
        <v>66</v>
      </c>
    </row>
    <row r="626" spans="1:65" ht="15">
      <c r="A626" s="24" t="s">
        <v>34</v>
      </c>
      <c r="B626" s="18" t="s">
        <v>110</v>
      </c>
      <c r="C626" s="15" t="s">
        <v>111</v>
      </c>
      <c r="D626" s="16" t="s">
        <v>229</v>
      </c>
      <c r="E626" s="17" t="s">
        <v>229</v>
      </c>
      <c r="F626" s="17" t="s">
        <v>229</v>
      </c>
      <c r="G626" s="17" t="s">
        <v>229</v>
      </c>
      <c r="H626" s="17" t="s">
        <v>229</v>
      </c>
      <c r="I626" s="17" t="s">
        <v>229</v>
      </c>
      <c r="J626" s="17" t="s">
        <v>229</v>
      </c>
      <c r="K626" s="17" t="s">
        <v>229</v>
      </c>
      <c r="L626" s="17" t="s">
        <v>229</v>
      </c>
      <c r="M626" s="17" t="s">
        <v>229</v>
      </c>
      <c r="N626" s="17" t="s">
        <v>229</v>
      </c>
      <c r="O626" s="17" t="s">
        <v>229</v>
      </c>
      <c r="P626" s="17" t="s">
        <v>229</v>
      </c>
      <c r="Q626" s="17" t="s">
        <v>229</v>
      </c>
      <c r="R626" s="17" t="s">
        <v>229</v>
      </c>
      <c r="S626" s="17" t="s">
        <v>229</v>
      </c>
      <c r="T626" s="17" t="s">
        <v>229</v>
      </c>
      <c r="U626" s="17" t="s">
        <v>229</v>
      </c>
      <c r="V626" s="17" t="s">
        <v>229</v>
      </c>
      <c r="W626" s="17" t="s">
        <v>229</v>
      </c>
      <c r="X626" s="17" t="s">
        <v>229</v>
      </c>
      <c r="Y626" s="17" t="s">
        <v>229</v>
      </c>
      <c r="Z626" s="17" t="s">
        <v>229</v>
      </c>
      <c r="AA626" s="154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9" t="s">
        <v>230</v>
      </c>
      <c r="C627" s="9" t="s">
        <v>230</v>
      </c>
      <c r="D627" s="152" t="s">
        <v>232</v>
      </c>
      <c r="E627" s="153" t="s">
        <v>233</v>
      </c>
      <c r="F627" s="153" t="s">
        <v>234</v>
      </c>
      <c r="G627" s="153" t="s">
        <v>235</v>
      </c>
      <c r="H627" s="153" t="s">
        <v>236</v>
      </c>
      <c r="I627" s="153" t="s">
        <v>238</v>
      </c>
      <c r="J627" s="153" t="s">
        <v>239</v>
      </c>
      <c r="K627" s="153" t="s">
        <v>241</v>
      </c>
      <c r="L627" s="153" t="s">
        <v>242</v>
      </c>
      <c r="M627" s="153" t="s">
        <v>243</v>
      </c>
      <c r="N627" s="153" t="s">
        <v>244</v>
      </c>
      <c r="O627" s="153" t="s">
        <v>245</v>
      </c>
      <c r="P627" s="153" t="s">
        <v>246</v>
      </c>
      <c r="Q627" s="153" t="s">
        <v>247</v>
      </c>
      <c r="R627" s="153" t="s">
        <v>248</v>
      </c>
      <c r="S627" s="153" t="s">
        <v>249</v>
      </c>
      <c r="T627" s="153" t="s">
        <v>250</v>
      </c>
      <c r="U627" s="153" t="s">
        <v>251</v>
      </c>
      <c r="V627" s="153" t="s">
        <v>253</v>
      </c>
      <c r="W627" s="153" t="s">
        <v>254</v>
      </c>
      <c r="X627" s="153" t="s">
        <v>255</v>
      </c>
      <c r="Y627" s="153" t="s">
        <v>256</v>
      </c>
      <c r="Z627" s="153" t="s">
        <v>257</v>
      </c>
      <c r="AA627" s="154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 t="s">
        <v>3</v>
      </c>
    </row>
    <row r="628" spans="1:65">
      <c r="A628" s="29"/>
      <c r="B628" s="19"/>
      <c r="C628" s="9"/>
      <c r="D628" s="10" t="s">
        <v>285</v>
      </c>
      <c r="E628" s="11" t="s">
        <v>114</v>
      </c>
      <c r="F628" s="11" t="s">
        <v>114</v>
      </c>
      <c r="G628" s="11" t="s">
        <v>285</v>
      </c>
      <c r="H628" s="11" t="s">
        <v>286</v>
      </c>
      <c r="I628" s="11" t="s">
        <v>285</v>
      </c>
      <c r="J628" s="11" t="s">
        <v>286</v>
      </c>
      <c r="K628" s="11" t="s">
        <v>286</v>
      </c>
      <c r="L628" s="11" t="s">
        <v>114</v>
      </c>
      <c r="M628" s="11" t="s">
        <v>114</v>
      </c>
      <c r="N628" s="11" t="s">
        <v>114</v>
      </c>
      <c r="O628" s="11" t="s">
        <v>285</v>
      </c>
      <c r="P628" s="11" t="s">
        <v>114</v>
      </c>
      <c r="Q628" s="11" t="s">
        <v>285</v>
      </c>
      <c r="R628" s="11" t="s">
        <v>286</v>
      </c>
      <c r="S628" s="11" t="s">
        <v>285</v>
      </c>
      <c r="T628" s="11" t="s">
        <v>114</v>
      </c>
      <c r="U628" s="11" t="s">
        <v>285</v>
      </c>
      <c r="V628" s="11" t="s">
        <v>114</v>
      </c>
      <c r="W628" s="11" t="s">
        <v>285</v>
      </c>
      <c r="X628" s="11" t="s">
        <v>285</v>
      </c>
      <c r="Y628" s="11" t="s">
        <v>285</v>
      </c>
      <c r="Z628" s="11" t="s">
        <v>285</v>
      </c>
      <c r="AA628" s="154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0</v>
      </c>
    </row>
    <row r="629" spans="1:65">
      <c r="A629" s="29"/>
      <c r="B629" s="19"/>
      <c r="C629" s="9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154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</v>
      </c>
    </row>
    <row r="630" spans="1:65">
      <c r="A630" s="29"/>
      <c r="B630" s="18">
        <v>1</v>
      </c>
      <c r="C630" s="14">
        <v>1</v>
      </c>
      <c r="D630" s="223">
        <v>75</v>
      </c>
      <c r="E630" s="223">
        <v>80</v>
      </c>
      <c r="F630" s="224">
        <v>52.784166666666671</v>
      </c>
      <c r="G630" s="223">
        <v>74.2</v>
      </c>
      <c r="H630" s="223">
        <v>72.599999999999994</v>
      </c>
      <c r="I630" s="223">
        <v>81.900000000000006</v>
      </c>
      <c r="J630" s="223">
        <v>77.900000000000006</v>
      </c>
      <c r="K630" s="223">
        <v>78.599999999999994</v>
      </c>
      <c r="L630" s="223">
        <v>81</v>
      </c>
      <c r="M630" s="224">
        <v>63.730000000000004</v>
      </c>
      <c r="N630" s="223">
        <v>73</v>
      </c>
      <c r="O630" s="223">
        <v>72</v>
      </c>
      <c r="P630" s="223">
        <v>75.506</v>
      </c>
      <c r="Q630" s="223">
        <v>67</v>
      </c>
      <c r="R630" s="223">
        <v>79</v>
      </c>
      <c r="S630" s="223">
        <v>76</v>
      </c>
      <c r="T630" s="223">
        <v>76</v>
      </c>
      <c r="U630" s="223">
        <v>70.7</v>
      </c>
      <c r="V630" s="223">
        <v>67</v>
      </c>
      <c r="W630" s="223">
        <v>72</v>
      </c>
      <c r="X630" s="223">
        <v>78.3</v>
      </c>
      <c r="Y630" s="223">
        <v>82</v>
      </c>
      <c r="Z630" s="223">
        <v>76.5</v>
      </c>
      <c r="AA630" s="225"/>
      <c r="AB630" s="226"/>
      <c r="AC630" s="226"/>
      <c r="AD630" s="226"/>
      <c r="AE630" s="226"/>
      <c r="AF630" s="226"/>
      <c r="AG630" s="226"/>
      <c r="AH630" s="226"/>
      <c r="AI630" s="226"/>
      <c r="AJ630" s="226"/>
      <c r="AK630" s="226"/>
      <c r="AL630" s="226"/>
      <c r="AM630" s="226"/>
      <c r="AN630" s="226"/>
      <c r="AO630" s="226"/>
      <c r="AP630" s="226"/>
      <c r="AQ630" s="226"/>
      <c r="AR630" s="226"/>
      <c r="AS630" s="226"/>
      <c r="AT630" s="226"/>
      <c r="AU630" s="226"/>
      <c r="AV630" s="226"/>
      <c r="AW630" s="226"/>
      <c r="AX630" s="226"/>
      <c r="AY630" s="226"/>
      <c r="AZ630" s="226"/>
      <c r="BA630" s="226"/>
      <c r="BB630" s="226"/>
      <c r="BC630" s="226"/>
      <c r="BD630" s="226"/>
      <c r="BE630" s="226"/>
      <c r="BF630" s="226"/>
      <c r="BG630" s="226"/>
      <c r="BH630" s="226"/>
      <c r="BI630" s="226"/>
      <c r="BJ630" s="226"/>
      <c r="BK630" s="226"/>
      <c r="BL630" s="226"/>
      <c r="BM630" s="227">
        <v>1</v>
      </c>
    </row>
    <row r="631" spans="1:65">
      <c r="A631" s="29"/>
      <c r="B631" s="19">
        <v>1</v>
      </c>
      <c r="C631" s="9">
        <v>2</v>
      </c>
      <c r="D631" s="228">
        <v>74.7</v>
      </c>
      <c r="E631" s="228">
        <v>76</v>
      </c>
      <c r="F631" s="229">
        <v>53.03</v>
      </c>
      <c r="G631" s="228">
        <v>72</v>
      </c>
      <c r="H631" s="228">
        <v>75.3</v>
      </c>
      <c r="I631" s="228">
        <v>82.4</v>
      </c>
      <c r="J631" s="229" t="s">
        <v>287</v>
      </c>
      <c r="K631" s="228">
        <v>81.2</v>
      </c>
      <c r="L631" s="228">
        <v>81</v>
      </c>
      <c r="M631" s="229">
        <v>62.860000000000007</v>
      </c>
      <c r="N631" s="228">
        <v>72</v>
      </c>
      <c r="O631" s="228">
        <v>73.599999999999994</v>
      </c>
      <c r="P631" s="228">
        <v>74.698499999999996</v>
      </c>
      <c r="Q631" s="228">
        <v>65</v>
      </c>
      <c r="R631" s="228">
        <v>74.400000000000006</v>
      </c>
      <c r="S631" s="228">
        <v>75</v>
      </c>
      <c r="T631" s="228">
        <v>76</v>
      </c>
      <c r="U631" s="228">
        <v>70.5</v>
      </c>
      <c r="V631" s="228">
        <v>67</v>
      </c>
      <c r="W631" s="228">
        <v>75</v>
      </c>
      <c r="X631" s="228">
        <v>75.099999999999994</v>
      </c>
      <c r="Y631" s="228">
        <v>82.4</v>
      </c>
      <c r="Z631" s="228">
        <v>75</v>
      </c>
      <c r="AA631" s="225"/>
      <c r="AB631" s="226"/>
      <c r="AC631" s="226"/>
      <c r="AD631" s="226"/>
      <c r="AE631" s="226"/>
      <c r="AF631" s="226"/>
      <c r="AG631" s="226"/>
      <c r="AH631" s="226"/>
      <c r="AI631" s="226"/>
      <c r="AJ631" s="226"/>
      <c r="AK631" s="226"/>
      <c r="AL631" s="226"/>
      <c r="AM631" s="226"/>
      <c r="AN631" s="226"/>
      <c r="AO631" s="226"/>
      <c r="AP631" s="226"/>
      <c r="AQ631" s="226"/>
      <c r="AR631" s="226"/>
      <c r="AS631" s="226"/>
      <c r="AT631" s="226"/>
      <c r="AU631" s="226"/>
      <c r="AV631" s="226"/>
      <c r="AW631" s="226"/>
      <c r="AX631" s="226"/>
      <c r="AY631" s="226"/>
      <c r="AZ631" s="226"/>
      <c r="BA631" s="226"/>
      <c r="BB631" s="226"/>
      <c r="BC631" s="226"/>
      <c r="BD631" s="226"/>
      <c r="BE631" s="226"/>
      <c r="BF631" s="226"/>
      <c r="BG631" s="226"/>
      <c r="BH631" s="226"/>
      <c r="BI631" s="226"/>
      <c r="BJ631" s="226"/>
      <c r="BK631" s="226"/>
      <c r="BL631" s="226"/>
      <c r="BM631" s="227">
        <v>10</v>
      </c>
    </row>
    <row r="632" spans="1:65">
      <c r="A632" s="29"/>
      <c r="B632" s="19">
        <v>1</v>
      </c>
      <c r="C632" s="9">
        <v>3</v>
      </c>
      <c r="D632" s="228">
        <v>76.3</v>
      </c>
      <c r="E632" s="228">
        <v>80</v>
      </c>
      <c r="F632" s="229">
        <v>52.510694444444447</v>
      </c>
      <c r="G632" s="228">
        <v>71.400000000000006</v>
      </c>
      <c r="H632" s="228">
        <v>72.900000000000006</v>
      </c>
      <c r="I632" s="228">
        <v>81.099999999999994</v>
      </c>
      <c r="J632" s="228">
        <v>78.099999999999994</v>
      </c>
      <c r="K632" s="228">
        <v>79.900000000000006</v>
      </c>
      <c r="L632" s="228">
        <v>81</v>
      </c>
      <c r="M632" s="229">
        <v>62.960000000000008</v>
      </c>
      <c r="N632" s="228">
        <v>74</v>
      </c>
      <c r="O632" s="228">
        <v>72.400000000000006</v>
      </c>
      <c r="P632" s="228">
        <v>74.555999999999997</v>
      </c>
      <c r="Q632" s="228">
        <v>69</v>
      </c>
      <c r="R632" s="228">
        <v>78</v>
      </c>
      <c r="S632" s="228">
        <v>77.8</v>
      </c>
      <c r="T632" s="228">
        <v>76</v>
      </c>
      <c r="U632" s="228">
        <v>71.3</v>
      </c>
      <c r="V632" s="228">
        <v>70</v>
      </c>
      <c r="W632" s="228">
        <v>74</v>
      </c>
      <c r="X632" s="228">
        <v>77.599999999999994</v>
      </c>
      <c r="Y632" s="228">
        <v>82</v>
      </c>
      <c r="Z632" s="228">
        <v>74.900000000000006</v>
      </c>
      <c r="AA632" s="225"/>
      <c r="AB632" s="226"/>
      <c r="AC632" s="226"/>
      <c r="AD632" s="226"/>
      <c r="AE632" s="226"/>
      <c r="AF632" s="226"/>
      <c r="AG632" s="226"/>
      <c r="AH632" s="226"/>
      <c r="AI632" s="226"/>
      <c r="AJ632" s="226"/>
      <c r="AK632" s="226"/>
      <c r="AL632" s="226"/>
      <c r="AM632" s="226"/>
      <c r="AN632" s="226"/>
      <c r="AO632" s="226"/>
      <c r="AP632" s="226"/>
      <c r="AQ632" s="226"/>
      <c r="AR632" s="226"/>
      <c r="AS632" s="226"/>
      <c r="AT632" s="226"/>
      <c r="AU632" s="226"/>
      <c r="AV632" s="226"/>
      <c r="AW632" s="226"/>
      <c r="AX632" s="226"/>
      <c r="AY632" s="226"/>
      <c r="AZ632" s="226"/>
      <c r="BA632" s="226"/>
      <c r="BB632" s="226"/>
      <c r="BC632" s="226"/>
      <c r="BD632" s="226"/>
      <c r="BE632" s="226"/>
      <c r="BF632" s="226"/>
      <c r="BG632" s="226"/>
      <c r="BH632" s="226"/>
      <c r="BI632" s="226"/>
      <c r="BJ632" s="226"/>
      <c r="BK632" s="226"/>
      <c r="BL632" s="226"/>
      <c r="BM632" s="227">
        <v>16</v>
      </c>
    </row>
    <row r="633" spans="1:65">
      <c r="A633" s="29"/>
      <c r="B633" s="19">
        <v>1</v>
      </c>
      <c r="C633" s="9">
        <v>4</v>
      </c>
      <c r="D633" s="228">
        <v>75.8</v>
      </c>
      <c r="E633" s="228">
        <v>72</v>
      </c>
      <c r="F633" s="229">
        <v>53.435000000000002</v>
      </c>
      <c r="G633" s="228">
        <v>72.7</v>
      </c>
      <c r="H633" s="228">
        <v>73.599999999999994</v>
      </c>
      <c r="I633" s="228">
        <v>82.4</v>
      </c>
      <c r="J633" s="228">
        <v>77.7</v>
      </c>
      <c r="K633" s="228">
        <v>78.5</v>
      </c>
      <c r="L633" s="228">
        <v>80</v>
      </c>
      <c r="M633" s="229">
        <v>63.250000000000007</v>
      </c>
      <c r="N633" s="228">
        <v>74</v>
      </c>
      <c r="O633" s="228">
        <v>70.099999999999994</v>
      </c>
      <c r="P633" s="228">
        <v>75.765500000000003</v>
      </c>
      <c r="Q633" s="228">
        <v>68</v>
      </c>
      <c r="R633" s="228">
        <v>74.099999999999994</v>
      </c>
      <c r="S633" s="228">
        <v>76.900000000000006</v>
      </c>
      <c r="T633" s="228">
        <v>75</v>
      </c>
      <c r="U633" s="228">
        <v>71.8</v>
      </c>
      <c r="V633" s="228">
        <v>70</v>
      </c>
      <c r="W633" s="228">
        <v>72</v>
      </c>
      <c r="X633" s="228">
        <v>78.7</v>
      </c>
      <c r="Y633" s="228">
        <v>83.2</v>
      </c>
      <c r="Z633" s="228">
        <v>76.400000000000006</v>
      </c>
      <c r="AA633" s="225"/>
      <c r="AB633" s="226"/>
      <c r="AC633" s="226"/>
      <c r="AD633" s="226"/>
      <c r="AE633" s="226"/>
      <c r="AF633" s="226"/>
      <c r="AG633" s="226"/>
      <c r="AH633" s="226"/>
      <c r="AI633" s="226"/>
      <c r="AJ633" s="226"/>
      <c r="AK633" s="226"/>
      <c r="AL633" s="226"/>
      <c r="AM633" s="226"/>
      <c r="AN633" s="226"/>
      <c r="AO633" s="226"/>
      <c r="AP633" s="226"/>
      <c r="AQ633" s="226"/>
      <c r="AR633" s="226"/>
      <c r="AS633" s="226"/>
      <c r="AT633" s="226"/>
      <c r="AU633" s="226"/>
      <c r="AV633" s="226"/>
      <c r="AW633" s="226"/>
      <c r="AX633" s="226"/>
      <c r="AY633" s="226"/>
      <c r="AZ633" s="226"/>
      <c r="BA633" s="226"/>
      <c r="BB633" s="226"/>
      <c r="BC633" s="226"/>
      <c r="BD633" s="226"/>
      <c r="BE633" s="226"/>
      <c r="BF633" s="226"/>
      <c r="BG633" s="226"/>
      <c r="BH633" s="226"/>
      <c r="BI633" s="226"/>
      <c r="BJ633" s="226"/>
      <c r="BK633" s="226"/>
      <c r="BL633" s="226"/>
      <c r="BM633" s="227">
        <v>75.365619047619049</v>
      </c>
    </row>
    <row r="634" spans="1:65">
      <c r="A634" s="29"/>
      <c r="B634" s="19">
        <v>1</v>
      </c>
      <c r="C634" s="9">
        <v>5</v>
      </c>
      <c r="D634" s="228">
        <v>74.900000000000006</v>
      </c>
      <c r="E634" s="228">
        <v>76</v>
      </c>
      <c r="F634" s="229">
        <v>52.005000000000003</v>
      </c>
      <c r="G634" s="228">
        <v>71.400000000000006</v>
      </c>
      <c r="H634" s="228">
        <v>71.7</v>
      </c>
      <c r="I634" s="228">
        <v>80.099999999999994</v>
      </c>
      <c r="J634" s="228">
        <v>78.3</v>
      </c>
      <c r="K634" s="228">
        <v>79.400000000000006</v>
      </c>
      <c r="L634" s="228">
        <v>84</v>
      </c>
      <c r="M634" s="229">
        <v>63.47</v>
      </c>
      <c r="N634" s="228">
        <v>73</v>
      </c>
      <c r="O634" s="228">
        <v>73.599999999999994</v>
      </c>
      <c r="P634" s="228">
        <v>75.106999999999999</v>
      </c>
      <c r="Q634" s="228">
        <v>68</v>
      </c>
      <c r="R634" s="228">
        <v>72.900000000000006</v>
      </c>
      <c r="S634" s="228">
        <v>75.099999999999994</v>
      </c>
      <c r="T634" s="228">
        <v>77</v>
      </c>
      <c r="U634" s="228">
        <v>73.099999999999994</v>
      </c>
      <c r="V634" s="228">
        <v>70</v>
      </c>
      <c r="W634" s="228">
        <v>72</v>
      </c>
      <c r="X634" s="228">
        <v>79.099999999999994</v>
      </c>
      <c r="Y634" s="228">
        <v>80.599999999999994</v>
      </c>
      <c r="Z634" s="228">
        <v>73.7</v>
      </c>
      <c r="AA634" s="225"/>
      <c r="AB634" s="226"/>
      <c r="AC634" s="226"/>
      <c r="AD634" s="226"/>
      <c r="AE634" s="226"/>
      <c r="AF634" s="226"/>
      <c r="AG634" s="226"/>
      <c r="AH634" s="226"/>
      <c r="AI634" s="226"/>
      <c r="AJ634" s="226"/>
      <c r="AK634" s="226"/>
      <c r="AL634" s="226"/>
      <c r="AM634" s="226"/>
      <c r="AN634" s="226"/>
      <c r="AO634" s="226"/>
      <c r="AP634" s="226"/>
      <c r="AQ634" s="226"/>
      <c r="AR634" s="226"/>
      <c r="AS634" s="226"/>
      <c r="AT634" s="226"/>
      <c r="AU634" s="226"/>
      <c r="AV634" s="226"/>
      <c r="AW634" s="226"/>
      <c r="AX634" s="226"/>
      <c r="AY634" s="226"/>
      <c r="AZ634" s="226"/>
      <c r="BA634" s="226"/>
      <c r="BB634" s="226"/>
      <c r="BC634" s="226"/>
      <c r="BD634" s="226"/>
      <c r="BE634" s="226"/>
      <c r="BF634" s="226"/>
      <c r="BG634" s="226"/>
      <c r="BH634" s="226"/>
      <c r="BI634" s="226"/>
      <c r="BJ634" s="226"/>
      <c r="BK634" s="226"/>
      <c r="BL634" s="226"/>
      <c r="BM634" s="227">
        <v>47</v>
      </c>
    </row>
    <row r="635" spans="1:65">
      <c r="A635" s="29"/>
      <c r="B635" s="19">
        <v>1</v>
      </c>
      <c r="C635" s="9">
        <v>6</v>
      </c>
      <c r="D635" s="228">
        <v>76.900000000000006</v>
      </c>
      <c r="E635" s="228">
        <v>76</v>
      </c>
      <c r="F635" s="229">
        <v>52.365000000000002</v>
      </c>
      <c r="G635" s="230">
        <v>66.3</v>
      </c>
      <c r="H635" s="228">
        <v>73.5</v>
      </c>
      <c r="I635" s="228">
        <v>79.3</v>
      </c>
      <c r="J635" s="228">
        <v>77.900000000000006</v>
      </c>
      <c r="K635" s="228">
        <v>79.5</v>
      </c>
      <c r="L635" s="228">
        <v>84</v>
      </c>
      <c r="M635" s="229">
        <v>63.55</v>
      </c>
      <c r="N635" s="228">
        <v>72</v>
      </c>
      <c r="O635" s="228">
        <v>72.7</v>
      </c>
      <c r="P635" s="228">
        <v>75.715000000000003</v>
      </c>
      <c r="Q635" s="228">
        <v>67</v>
      </c>
      <c r="R635" s="228">
        <v>75</v>
      </c>
      <c r="S635" s="228">
        <v>76.099999999999994</v>
      </c>
      <c r="T635" s="228">
        <v>77</v>
      </c>
      <c r="U635" s="228">
        <v>72</v>
      </c>
      <c r="V635" s="228">
        <v>70</v>
      </c>
      <c r="W635" s="228">
        <v>74</v>
      </c>
      <c r="X635" s="228">
        <v>76.3</v>
      </c>
      <c r="Y635" s="228">
        <v>80.5</v>
      </c>
      <c r="Z635" s="228">
        <v>75.900000000000006</v>
      </c>
      <c r="AA635" s="225"/>
      <c r="AB635" s="226"/>
      <c r="AC635" s="226"/>
      <c r="AD635" s="226"/>
      <c r="AE635" s="226"/>
      <c r="AF635" s="226"/>
      <c r="AG635" s="226"/>
      <c r="AH635" s="226"/>
      <c r="AI635" s="226"/>
      <c r="AJ635" s="226"/>
      <c r="AK635" s="226"/>
      <c r="AL635" s="226"/>
      <c r="AM635" s="226"/>
      <c r="AN635" s="226"/>
      <c r="AO635" s="226"/>
      <c r="AP635" s="226"/>
      <c r="AQ635" s="226"/>
      <c r="AR635" s="226"/>
      <c r="AS635" s="226"/>
      <c r="AT635" s="226"/>
      <c r="AU635" s="226"/>
      <c r="AV635" s="226"/>
      <c r="AW635" s="226"/>
      <c r="AX635" s="226"/>
      <c r="AY635" s="226"/>
      <c r="AZ635" s="226"/>
      <c r="BA635" s="226"/>
      <c r="BB635" s="226"/>
      <c r="BC635" s="226"/>
      <c r="BD635" s="226"/>
      <c r="BE635" s="226"/>
      <c r="BF635" s="226"/>
      <c r="BG635" s="226"/>
      <c r="BH635" s="226"/>
      <c r="BI635" s="226"/>
      <c r="BJ635" s="226"/>
      <c r="BK635" s="226"/>
      <c r="BL635" s="226"/>
      <c r="BM635" s="231"/>
    </row>
    <row r="636" spans="1:65">
      <c r="A636" s="29"/>
      <c r="B636" s="20" t="s">
        <v>263</v>
      </c>
      <c r="C636" s="12"/>
      <c r="D636" s="232">
        <v>75.600000000000009</v>
      </c>
      <c r="E636" s="232">
        <v>76.666666666666671</v>
      </c>
      <c r="F636" s="232">
        <v>52.688310185185195</v>
      </c>
      <c r="G636" s="232">
        <v>71.333333333333343</v>
      </c>
      <c r="H636" s="232">
        <v>73.266666666666666</v>
      </c>
      <c r="I636" s="232">
        <v>81.2</v>
      </c>
      <c r="J636" s="232">
        <v>77.97999999999999</v>
      </c>
      <c r="K636" s="232">
        <v>79.516666666666666</v>
      </c>
      <c r="L636" s="232">
        <v>81.833333333333329</v>
      </c>
      <c r="M636" s="232">
        <v>63.303333333333335</v>
      </c>
      <c r="N636" s="232">
        <v>73</v>
      </c>
      <c r="O636" s="232">
        <v>72.400000000000006</v>
      </c>
      <c r="P636" s="232">
        <v>75.224666666666664</v>
      </c>
      <c r="Q636" s="232">
        <v>67.333333333333329</v>
      </c>
      <c r="R636" s="232">
        <v>75.566666666666663</v>
      </c>
      <c r="S636" s="232">
        <v>76.15000000000002</v>
      </c>
      <c r="T636" s="232">
        <v>76.166666666666671</v>
      </c>
      <c r="U636" s="232">
        <v>71.566666666666663</v>
      </c>
      <c r="V636" s="232">
        <v>69</v>
      </c>
      <c r="W636" s="232">
        <v>73.166666666666671</v>
      </c>
      <c r="X636" s="232">
        <v>77.516666666666666</v>
      </c>
      <c r="Y636" s="232">
        <v>81.783333333333346</v>
      </c>
      <c r="Z636" s="232">
        <v>75.399999999999991</v>
      </c>
      <c r="AA636" s="225"/>
      <c r="AB636" s="226"/>
      <c r="AC636" s="226"/>
      <c r="AD636" s="226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  <c r="AP636" s="226"/>
      <c r="AQ636" s="226"/>
      <c r="AR636" s="226"/>
      <c r="AS636" s="226"/>
      <c r="AT636" s="226"/>
      <c r="AU636" s="226"/>
      <c r="AV636" s="226"/>
      <c r="AW636" s="226"/>
      <c r="AX636" s="226"/>
      <c r="AY636" s="226"/>
      <c r="AZ636" s="226"/>
      <c r="BA636" s="226"/>
      <c r="BB636" s="226"/>
      <c r="BC636" s="226"/>
      <c r="BD636" s="226"/>
      <c r="BE636" s="226"/>
      <c r="BF636" s="226"/>
      <c r="BG636" s="226"/>
      <c r="BH636" s="226"/>
      <c r="BI636" s="226"/>
      <c r="BJ636" s="226"/>
      <c r="BK636" s="226"/>
      <c r="BL636" s="226"/>
      <c r="BM636" s="231"/>
    </row>
    <row r="637" spans="1:65">
      <c r="A637" s="29"/>
      <c r="B637" s="3" t="s">
        <v>264</v>
      </c>
      <c r="C637" s="28"/>
      <c r="D637" s="228">
        <v>75.400000000000006</v>
      </c>
      <c r="E637" s="228">
        <v>76</v>
      </c>
      <c r="F637" s="228">
        <v>52.647430555555559</v>
      </c>
      <c r="G637" s="228">
        <v>71.7</v>
      </c>
      <c r="H637" s="228">
        <v>73.2</v>
      </c>
      <c r="I637" s="228">
        <v>81.5</v>
      </c>
      <c r="J637" s="228">
        <v>77.900000000000006</v>
      </c>
      <c r="K637" s="228">
        <v>79.45</v>
      </c>
      <c r="L637" s="228">
        <v>81</v>
      </c>
      <c r="M637" s="228">
        <v>63.36</v>
      </c>
      <c r="N637" s="228">
        <v>73</v>
      </c>
      <c r="O637" s="228">
        <v>72.550000000000011</v>
      </c>
      <c r="P637" s="228">
        <v>75.3065</v>
      </c>
      <c r="Q637" s="228">
        <v>67.5</v>
      </c>
      <c r="R637" s="228">
        <v>74.7</v>
      </c>
      <c r="S637" s="228">
        <v>76.05</v>
      </c>
      <c r="T637" s="228">
        <v>76</v>
      </c>
      <c r="U637" s="228">
        <v>71.55</v>
      </c>
      <c r="V637" s="228">
        <v>70</v>
      </c>
      <c r="W637" s="228">
        <v>73</v>
      </c>
      <c r="X637" s="228">
        <v>77.949999999999989</v>
      </c>
      <c r="Y637" s="228">
        <v>82</v>
      </c>
      <c r="Z637" s="228">
        <v>75.45</v>
      </c>
      <c r="AA637" s="225"/>
      <c r="AB637" s="226"/>
      <c r="AC637" s="226"/>
      <c r="AD637" s="226"/>
      <c r="AE637" s="226"/>
      <c r="AF637" s="226"/>
      <c r="AG637" s="226"/>
      <c r="AH637" s="226"/>
      <c r="AI637" s="226"/>
      <c r="AJ637" s="226"/>
      <c r="AK637" s="226"/>
      <c r="AL637" s="226"/>
      <c r="AM637" s="226"/>
      <c r="AN637" s="226"/>
      <c r="AO637" s="226"/>
      <c r="AP637" s="226"/>
      <c r="AQ637" s="226"/>
      <c r="AR637" s="226"/>
      <c r="AS637" s="226"/>
      <c r="AT637" s="226"/>
      <c r="AU637" s="226"/>
      <c r="AV637" s="226"/>
      <c r="AW637" s="226"/>
      <c r="AX637" s="226"/>
      <c r="AY637" s="226"/>
      <c r="AZ637" s="226"/>
      <c r="BA637" s="226"/>
      <c r="BB637" s="226"/>
      <c r="BC637" s="226"/>
      <c r="BD637" s="226"/>
      <c r="BE637" s="226"/>
      <c r="BF637" s="226"/>
      <c r="BG637" s="226"/>
      <c r="BH637" s="226"/>
      <c r="BI637" s="226"/>
      <c r="BJ637" s="226"/>
      <c r="BK637" s="226"/>
      <c r="BL637" s="226"/>
      <c r="BM637" s="231"/>
    </row>
    <row r="638" spans="1:65">
      <c r="A638" s="29"/>
      <c r="B638" s="3" t="s">
        <v>265</v>
      </c>
      <c r="C638" s="28"/>
      <c r="D638" s="218">
        <v>0.88090862182180918</v>
      </c>
      <c r="E638" s="218">
        <v>3.011090610836324</v>
      </c>
      <c r="F638" s="218">
        <v>0.50724268560907737</v>
      </c>
      <c r="G638" s="218">
        <v>2.67855682535702</v>
      </c>
      <c r="H638" s="218">
        <v>1.211060141638995</v>
      </c>
      <c r="I638" s="218">
        <v>1.2806248474865745</v>
      </c>
      <c r="J638" s="218">
        <v>0.22803508501982397</v>
      </c>
      <c r="K638" s="218">
        <v>0.986745492346771</v>
      </c>
      <c r="L638" s="218">
        <v>1.7224014243685084</v>
      </c>
      <c r="M638" s="218">
        <v>0.34290912304379506</v>
      </c>
      <c r="N638" s="218">
        <v>0.89442719099991586</v>
      </c>
      <c r="O638" s="218">
        <v>1.2976902558006667</v>
      </c>
      <c r="P638" s="218">
        <v>0.5195936553371967</v>
      </c>
      <c r="Q638" s="218">
        <v>1.3662601021279464</v>
      </c>
      <c r="R638" s="218">
        <v>2.3938810886647359</v>
      </c>
      <c r="S638" s="218">
        <v>1.0709808588392242</v>
      </c>
      <c r="T638" s="218">
        <v>0.752772652709081</v>
      </c>
      <c r="U638" s="218">
        <v>0.95428856572142906</v>
      </c>
      <c r="V638" s="218">
        <v>1.5491933384829668</v>
      </c>
      <c r="W638" s="218">
        <v>1.3291601358251257</v>
      </c>
      <c r="X638" s="218">
        <v>1.5393721663933873</v>
      </c>
      <c r="Y638" s="218">
        <v>1.0515068552637554</v>
      </c>
      <c r="Z638" s="218">
        <v>1.0733126291998991</v>
      </c>
      <c r="AA638" s="215"/>
      <c r="AB638" s="216"/>
      <c r="AC638" s="216"/>
      <c r="AD638" s="216"/>
      <c r="AE638" s="216"/>
      <c r="AF638" s="216"/>
      <c r="AG638" s="216"/>
      <c r="AH638" s="216"/>
      <c r="AI638" s="216"/>
      <c r="AJ638" s="216"/>
      <c r="AK638" s="216"/>
      <c r="AL638" s="216"/>
      <c r="AM638" s="216"/>
      <c r="AN638" s="216"/>
      <c r="AO638" s="216"/>
      <c r="AP638" s="216"/>
      <c r="AQ638" s="216"/>
      <c r="AR638" s="216"/>
      <c r="AS638" s="216"/>
      <c r="AT638" s="216"/>
      <c r="AU638" s="216"/>
      <c r="AV638" s="216"/>
      <c r="AW638" s="216"/>
      <c r="AX638" s="216"/>
      <c r="AY638" s="216"/>
      <c r="AZ638" s="216"/>
      <c r="BA638" s="216"/>
      <c r="BB638" s="216"/>
      <c r="BC638" s="216"/>
      <c r="BD638" s="216"/>
      <c r="BE638" s="216"/>
      <c r="BF638" s="216"/>
      <c r="BG638" s="216"/>
      <c r="BH638" s="216"/>
      <c r="BI638" s="216"/>
      <c r="BJ638" s="216"/>
      <c r="BK638" s="216"/>
      <c r="BL638" s="216"/>
      <c r="BM638" s="221"/>
    </row>
    <row r="639" spans="1:65">
      <c r="A639" s="29"/>
      <c r="B639" s="3" t="s">
        <v>86</v>
      </c>
      <c r="C639" s="28"/>
      <c r="D639" s="13">
        <v>1.1652230447378427E-2</v>
      </c>
      <c r="E639" s="13">
        <v>3.927509492395205E-2</v>
      </c>
      <c r="F639" s="13">
        <v>9.6272338935573416E-3</v>
      </c>
      <c r="G639" s="13">
        <v>3.754986203771523E-2</v>
      </c>
      <c r="H639" s="13">
        <v>1.6529483279877095E-2</v>
      </c>
      <c r="I639" s="13">
        <v>1.5771241964120376E-2</v>
      </c>
      <c r="J639" s="13">
        <v>2.9242765455222367E-3</v>
      </c>
      <c r="K639" s="13">
        <v>1.2409291456886662E-2</v>
      </c>
      <c r="L639" s="13">
        <v>2.1047675246865686E-2</v>
      </c>
      <c r="M639" s="13">
        <v>5.4169204840786959E-3</v>
      </c>
      <c r="N639" s="13">
        <v>1.2252427273971449E-2</v>
      </c>
      <c r="O639" s="13">
        <v>1.7923898560782688E-2</v>
      </c>
      <c r="P639" s="13">
        <v>6.9072244299812572E-3</v>
      </c>
      <c r="Q639" s="13">
        <v>2.0290991615761582E-2</v>
      </c>
      <c r="R639" s="13">
        <v>3.167906160562068E-2</v>
      </c>
      <c r="S639" s="13">
        <v>1.4064095322905108E-2</v>
      </c>
      <c r="T639" s="13">
        <v>9.8832295760492034E-3</v>
      </c>
      <c r="U639" s="13">
        <v>1.3334260350089834E-2</v>
      </c>
      <c r="V639" s="13">
        <v>2.2452077369318358E-2</v>
      </c>
      <c r="W639" s="13">
        <v>1.816619775615206E-2</v>
      </c>
      <c r="X639" s="13">
        <v>1.9858595997334604E-2</v>
      </c>
      <c r="Y639" s="13">
        <v>1.2857226679401939E-2</v>
      </c>
      <c r="Z639" s="13">
        <v>1.4234915506629963E-2</v>
      </c>
      <c r="AA639" s="154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3" t="s">
        <v>266</v>
      </c>
      <c r="C640" s="28"/>
      <c r="D640" s="13">
        <v>3.1099187579533005E-3</v>
      </c>
      <c r="E640" s="13">
        <v>1.7263145124908563E-2</v>
      </c>
      <c r="F640" s="13">
        <v>-0.30089726786567506</v>
      </c>
      <c r="G640" s="13">
        <v>-5.3502986709867639E-2</v>
      </c>
      <c r="H640" s="13">
        <v>-2.7850263919761309E-2</v>
      </c>
      <c r="I640" s="13">
        <v>7.7414357184468319E-2</v>
      </c>
      <c r="J640" s="13">
        <v>3.4689305089222078E-2</v>
      </c>
      <c r="K640" s="13">
        <v>5.5078796824117093E-2</v>
      </c>
      <c r="L640" s="13">
        <v>8.5817835339847992E-2</v>
      </c>
      <c r="M640" s="13">
        <v>-0.16005024395360268</v>
      </c>
      <c r="N640" s="13">
        <v>-3.1388570511500125E-2</v>
      </c>
      <c r="O640" s="13">
        <v>-3.9349760342912377E-2</v>
      </c>
      <c r="P640" s="13">
        <v>-1.8702477699191755E-3</v>
      </c>
      <c r="Q640" s="13">
        <v>-0.10657758558594999</v>
      </c>
      <c r="R640" s="13">
        <v>2.6676304339858792E-3</v>
      </c>
      <c r="S640" s="13">
        <v>1.0407676103414865E-2</v>
      </c>
      <c r="T640" s="13">
        <v>1.0628820265398353E-2</v>
      </c>
      <c r="U640" s="13">
        <v>-5.0406968442096356E-2</v>
      </c>
      <c r="V640" s="13">
        <v>-8.446316938758236E-2</v>
      </c>
      <c r="W640" s="13">
        <v>-2.9177128891663351E-2</v>
      </c>
      <c r="X640" s="13">
        <v>2.8541497386076031E-2</v>
      </c>
      <c r="Y640" s="13">
        <v>8.5154402853897082E-2</v>
      </c>
      <c r="Z640" s="13">
        <v>4.5618881414899448E-4</v>
      </c>
      <c r="AA640" s="154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29"/>
      <c r="B641" s="45" t="s">
        <v>267</v>
      </c>
      <c r="C641" s="46"/>
      <c r="D641" s="44">
        <v>0.09</v>
      </c>
      <c r="E641" s="44">
        <v>0.34</v>
      </c>
      <c r="F641" s="44">
        <v>5.38</v>
      </c>
      <c r="G641" s="44">
        <v>0.93</v>
      </c>
      <c r="H641" s="44">
        <v>0.47</v>
      </c>
      <c r="I641" s="44">
        <v>1.43</v>
      </c>
      <c r="J641" s="44">
        <v>2.4300000000000002</v>
      </c>
      <c r="K641" s="44">
        <v>1.02</v>
      </c>
      <c r="L641" s="44">
        <v>1.58</v>
      </c>
      <c r="M641" s="44">
        <v>2.85</v>
      </c>
      <c r="N641" s="44">
        <v>0.53</v>
      </c>
      <c r="O641" s="44">
        <v>0.67</v>
      </c>
      <c r="P641" s="44">
        <v>0</v>
      </c>
      <c r="Q641" s="44">
        <v>1.88</v>
      </c>
      <c r="R641" s="44">
        <v>0.08</v>
      </c>
      <c r="S641" s="44">
        <v>0.22</v>
      </c>
      <c r="T641" s="44">
        <v>0.22</v>
      </c>
      <c r="U641" s="44">
        <v>0.87</v>
      </c>
      <c r="V641" s="44">
        <v>1.49</v>
      </c>
      <c r="W641" s="44">
        <v>0.49</v>
      </c>
      <c r="X641" s="44">
        <v>0.55000000000000004</v>
      </c>
      <c r="Y641" s="44">
        <v>1.57</v>
      </c>
      <c r="Z641" s="44">
        <v>0.04</v>
      </c>
      <c r="AA641" s="154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B642" s="3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BM642" s="55"/>
    </row>
    <row r="643" spans="1:65" ht="15">
      <c r="B643" s="8" t="s">
        <v>506</v>
      </c>
      <c r="BM643" s="27" t="s">
        <v>66</v>
      </c>
    </row>
    <row r="644" spans="1:65" ht="15">
      <c r="A644" s="24" t="s">
        <v>58</v>
      </c>
      <c r="B644" s="18" t="s">
        <v>110</v>
      </c>
      <c r="C644" s="15" t="s">
        <v>111</v>
      </c>
      <c r="D644" s="16" t="s">
        <v>229</v>
      </c>
      <c r="E644" s="17" t="s">
        <v>229</v>
      </c>
      <c r="F644" s="17" t="s">
        <v>229</v>
      </c>
      <c r="G644" s="17" t="s">
        <v>229</v>
      </c>
      <c r="H644" s="17" t="s">
        <v>229</v>
      </c>
      <c r="I644" s="17" t="s">
        <v>229</v>
      </c>
      <c r="J644" s="17" t="s">
        <v>229</v>
      </c>
      <c r="K644" s="17" t="s">
        <v>229</v>
      </c>
      <c r="L644" s="17" t="s">
        <v>229</v>
      </c>
      <c r="M644" s="17" t="s">
        <v>229</v>
      </c>
      <c r="N644" s="17" t="s">
        <v>229</v>
      </c>
      <c r="O644" s="17" t="s">
        <v>229</v>
      </c>
      <c r="P644" s="17" t="s">
        <v>229</v>
      </c>
      <c r="Q644" s="17" t="s">
        <v>229</v>
      </c>
      <c r="R644" s="17" t="s">
        <v>229</v>
      </c>
      <c r="S644" s="17" t="s">
        <v>229</v>
      </c>
      <c r="T644" s="17" t="s">
        <v>229</v>
      </c>
      <c r="U644" s="17" t="s">
        <v>229</v>
      </c>
      <c r="V644" s="17" t="s">
        <v>229</v>
      </c>
      <c r="W644" s="17" t="s">
        <v>229</v>
      </c>
      <c r="X644" s="17" t="s">
        <v>229</v>
      </c>
      <c r="Y644" s="17" t="s">
        <v>229</v>
      </c>
      <c r="Z644" s="154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9" t="s">
        <v>230</v>
      </c>
      <c r="C645" s="9" t="s">
        <v>230</v>
      </c>
      <c r="D645" s="152" t="s">
        <v>232</v>
      </c>
      <c r="E645" s="153" t="s">
        <v>233</v>
      </c>
      <c r="F645" s="153" t="s">
        <v>234</v>
      </c>
      <c r="G645" s="153" t="s">
        <v>235</v>
      </c>
      <c r="H645" s="153" t="s">
        <v>236</v>
      </c>
      <c r="I645" s="153" t="s">
        <v>238</v>
      </c>
      <c r="J645" s="153" t="s">
        <v>239</v>
      </c>
      <c r="K645" s="153" t="s">
        <v>241</v>
      </c>
      <c r="L645" s="153" t="s">
        <v>242</v>
      </c>
      <c r="M645" s="153" t="s">
        <v>243</v>
      </c>
      <c r="N645" s="153" t="s">
        <v>244</v>
      </c>
      <c r="O645" s="153" t="s">
        <v>245</v>
      </c>
      <c r="P645" s="153" t="s">
        <v>246</v>
      </c>
      <c r="Q645" s="153" t="s">
        <v>247</v>
      </c>
      <c r="R645" s="153" t="s">
        <v>249</v>
      </c>
      <c r="S645" s="153" t="s">
        <v>250</v>
      </c>
      <c r="T645" s="153" t="s">
        <v>251</v>
      </c>
      <c r="U645" s="153" t="s">
        <v>253</v>
      </c>
      <c r="V645" s="153" t="s">
        <v>254</v>
      </c>
      <c r="W645" s="153" t="s">
        <v>255</v>
      </c>
      <c r="X645" s="153" t="s">
        <v>256</v>
      </c>
      <c r="Y645" s="153" t="s">
        <v>257</v>
      </c>
      <c r="Z645" s="154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 t="s">
        <v>1</v>
      </c>
    </row>
    <row r="646" spans="1:65">
      <c r="A646" s="29"/>
      <c r="B646" s="19"/>
      <c r="C646" s="9"/>
      <c r="D646" s="10" t="s">
        <v>285</v>
      </c>
      <c r="E646" s="11" t="s">
        <v>114</v>
      </c>
      <c r="F646" s="11" t="s">
        <v>114</v>
      </c>
      <c r="G646" s="11" t="s">
        <v>285</v>
      </c>
      <c r="H646" s="11" t="s">
        <v>114</v>
      </c>
      <c r="I646" s="11" t="s">
        <v>285</v>
      </c>
      <c r="J646" s="11" t="s">
        <v>286</v>
      </c>
      <c r="K646" s="11" t="s">
        <v>114</v>
      </c>
      <c r="L646" s="11" t="s">
        <v>114</v>
      </c>
      <c r="M646" s="11" t="s">
        <v>114</v>
      </c>
      <c r="N646" s="11" t="s">
        <v>114</v>
      </c>
      <c r="O646" s="11" t="s">
        <v>285</v>
      </c>
      <c r="P646" s="11" t="s">
        <v>114</v>
      </c>
      <c r="Q646" s="11" t="s">
        <v>285</v>
      </c>
      <c r="R646" s="11" t="s">
        <v>285</v>
      </c>
      <c r="S646" s="11" t="s">
        <v>114</v>
      </c>
      <c r="T646" s="11" t="s">
        <v>285</v>
      </c>
      <c r="U646" s="11" t="s">
        <v>114</v>
      </c>
      <c r="V646" s="11" t="s">
        <v>285</v>
      </c>
      <c r="W646" s="11" t="s">
        <v>285</v>
      </c>
      <c r="X646" s="11" t="s">
        <v>285</v>
      </c>
      <c r="Y646" s="11" t="s">
        <v>285</v>
      </c>
      <c r="Z646" s="154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3</v>
      </c>
    </row>
    <row r="647" spans="1:65">
      <c r="A647" s="29"/>
      <c r="B647" s="19"/>
      <c r="C647" s="9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154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3</v>
      </c>
    </row>
    <row r="648" spans="1:65">
      <c r="A648" s="29"/>
      <c r="B648" s="18">
        <v>1</v>
      </c>
      <c r="C648" s="14">
        <v>1</v>
      </c>
      <c r="D648" s="203">
        <v>4.2999999999999997E-2</v>
      </c>
      <c r="E648" s="203">
        <v>4.4999999999999998E-2</v>
      </c>
      <c r="F648" s="203">
        <v>4.3053000000000001E-2</v>
      </c>
      <c r="G648" s="203">
        <v>3.9E-2</v>
      </c>
      <c r="H648" s="203">
        <v>4.7100000000000003E-2</v>
      </c>
      <c r="I648" s="205">
        <v>5.5E-2</v>
      </c>
      <c r="J648" s="203">
        <v>3.8900000000000004E-2</v>
      </c>
      <c r="K648" s="203">
        <v>4.4299999999999999E-2</v>
      </c>
      <c r="L648" s="203">
        <v>4.2999999999999997E-2</v>
      </c>
      <c r="M648" s="203">
        <v>3.95E-2</v>
      </c>
      <c r="N648" s="203">
        <v>4.24E-2</v>
      </c>
      <c r="O648" s="203">
        <v>4.2999999999999997E-2</v>
      </c>
      <c r="P648" s="203">
        <v>4.5953080000000007E-2</v>
      </c>
      <c r="Q648" s="203">
        <v>0.05</v>
      </c>
      <c r="R648" s="203">
        <v>4.5999999999999999E-2</v>
      </c>
      <c r="S648" s="203">
        <v>4.2000000000000003E-2</v>
      </c>
      <c r="T648" s="203">
        <v>0.04</v>
      </c>
      <c r="U648" s="203">
        <v>4.1700000000000001E-2</v>
      </c>
      <c r="V648" s="203">
        <v>4.4499999999999998E-2</v>
      </c>
      <c r="W648" s="203">
        <v>4.4000000000000004E-2</v>
      </c>
      <c r="X648" s="203">
        <v>4.5100000000000001E-2</v>
      </c>
      <c r="Y648" s="203">
        <v>4.2999999999999997E-2</v>
      </c>
      <c r="Z648" s="206"/>
      <c r="AA648" s="207"/>
      <c r="AB648" s="207"/>
      <c r="AC648" s="207"/>
      <c r="AD648" s="207"/>
      <c r="AE648" s="207"/>
      <c r="AF648" s="207"/>
      <c r="AG648" s="207"/>
      <c r="AH648" s="207"/>
      <c r="AI648" s="207"/>
      <c r="AJ648" s="207"/>
      <c r="AK648" s="207"/>
      <c r="AL648" s="207"/>
      <c r="AM648" s="207"/>
      <c r="AN648" s="207"/>
      <c r="AO648" s="207"/>
      <c r="AP648" s="207"/>
      <c r="AQ648" s="207"/>
      <c r="AR648" s="207"/>
      <c r="AS648" s="207"/>
      <c r="AT648" s="207"/>
      <c r="AU648" s="207"/>
      <c r="AV648" s="207"/>
      <c r="AW648" s="207"/>
      <c r="AX648" s="207"/>
      <c r="AY648" s="207"/>
      <c r="AZ648" s="207"/>
      <c r="BA648" s="207"/>
      <c r="BB648" s="207"/>
      <c r="BC648" s="207"/>
      <c r="BD648" s="207"/>
      <c r="BE648" s="207"/>
      <c r="BF648" s="207"/>
      <c r="BG648" s="207"/>
      <c r="BH648" s="207"/>
      <c r="BI648" s="207"/>
      <c r="BJ648" s="207"/>
      <c r="BK648" s="207"/>
      <c r="BL648" s="207"/>
      <c r="BM648" s="208">
        <v>1</v>
      </c>
    </row>
    <row r="649" spans="1:65">
      <c r="A649" s="29"/>
      <c r="B649" s="19">
        <v>1</v>
      </c>
      <c r="C649" s="9">
        <v>2</v>
      </c>
      <c r="D649" s="23">
        <v>4.2000000000000003E-2</v>
      </c>
      <c r="E649" s="23">
        <v>4.4999999999999998E-2</v>
      </c>
      <c r="F649" s="23">
        <v>4.2778444444444445E-2</v>
      </c>
      <c r="G649" s="23">
        <v>3.8100000000000002E-2</v>
      </c>
      <c r="H649" s="23">
        <v>4.8500000000000001E-2</v>
      </c>
      <c r="I649" s="211">
        <v>5.3999999999999999E-2</v>
      </c>
      <c r="J649" s="211" t="s">
        <v>290</v>
      </c>
      <c r="K649" s="23">
        <v>4.53E-2</v>
      </c>
      <c r="L649" s="23">
        <v>4.2000000000000003E-2</v>
      </c>
      <c r="M649" s="23">
        <v>3.8800000000000001E-2</v>
      </c>
      <c r="N649" s="23">
        <v>4.19E-2</v>
      </c>
      <c r="O649" s="23">
        <v>4.1000000000000002E-2</v>
      </c>
      <c r="P649" s="23">
        <v>4.7036840000000003E-2</v>
      </c>
      <c r="Q649" s="23">
        <v>0.04</v>
      </c>
      <c r="R649" s="23">
        <v>4.4999999999999998E-2</v>
      </c>
      <c r="S649" s="23">
        <v>4.2000000000000003E-2</v>
      </c>
      <c r="T649" s="23">
        <v>0.04</v>
      </c>
      <c r="U649" s="23">
        <v>4.2000000000000003E-2</v>
      </c>
      <c r="V649" s="23">
        <v>4.36E-2</v>
      </c>
      <c r="W649" s="23">
        <v>4.4999999999999998E-2</v>
      </c>
      <c r="X649" s="23">
        <v>4.3700000000000003E-2</v>
      </c>
      <c r="Y649" s="23">
        <v>4.2000000000000003E-2</v>
      </c>
      <c r="Z649" s="206"/>
      <c r="AA649" s="207"/>
      <c r="AB649" s="207"/>
      <c r="AC649" s="207"/>
      <c r="AD649" s="207"/>
      <c r="AE649" s="207"/>
      <c r="AF649" s="207"/>
      <c r="AG649" s="207"/>
      <c r="AH649" s="207"/>
      <c r="AI649" s="207"/>
      <c r="AJ649" s="207"/>
      <c r="AK649" s="207"/>
      <c r="AL649" s="207"/>
      <c r="AM649" s="207"/>
      <c r="AN649" s="207"/>
      <c r="AO649" s="207"/>
      <c r="AP649" s="207"/>
      <c r="AQ649" s="207"/>
      <c r="AR649" s="207"/>
      <c r="AS649" s="207"/>
      <c r="AT649" s="207"/>
      <c r="AU649" s="207"/>
      <c r="AV649" s="207"/>
      <c r="AW649" s="207"/>
      <c r="AX649" s="207"/>
      <c r="AY649" s="207"/>
      <c r="AZ649" s="207"/>
      <c r="BA649" s="207"/>
      <c r="BB649" s="207"/>
      <c r="BC649" s="207"/>
      <c r="BD649" s="207"/>
      <c r="BE649" s="207"/>
      <c r="BF649" s="207"/>
      <c r="BG649" s="207"/>
      <c r="BH649" s="207"/>
      <c r="BI649" s="207"/>
      <c r="BJ649" s="207"/>
      <c r="BK649" s="207"/>
      <c r="BL649" s="207"/>
      <c r="BM649" s="208" t="e">
        <v>#N/A</v>
      </c>
    </row>
    <row r="650" spans="1:65">
      <c r="A650" s="29"/>
      <c r="B650" s="19">
        <v>1</v>
      </c>
      <c r="C650" s="9">
        <v>3</v>
      </c>
      <c r="D650" s="23">
        <v>4.2999999999999997E-2</v>
      </c>
      <c r="E650" s="210">
        <v>0.05</v>
      </c>
      <c r="F650" s="23">
        <v>4.2486666666666659E-2</v>
      </c>
      <c r="G650" s="23">
        <v>3.85E-2</v>
      </c>
      <c r="H650" s="23">
        <v>4.7899999999999998E-2</v>
      </c>
      <c r="I650" s="211">
        <v>5.1999999999999998E-2</v>
      </c>
      <c r="J650" s="23">
        <v>4.5600000000000002E-2</v>
      </c>
      <c r="K650" s="23">
        <v>4.4000000000000004E-2</v>
      </c>
      <c r="L650" s="23">
        <v>4.2000000000000003E-2</v>
      </c>
      <c r="M650" s="23">
        <v>3.8900000000000004E-2</v>
      </c>
      <c r="N650" s="23">
        <v>4.2499999999999996E-2</v>
      </c>
      <c r="O650" s="23">
        <v>4.1000000000000002E-2</v>
      </c>
      <c r="P650" s="23">
        <v>4.7145400000000004E-2</v>
      </c>
      <c r="Q650" s="23">
        <v>0.05</v>
      </c>
      <c r="R650" s="23">
        <v>4.7E-2</v>
      </c>
      <c r="S650" s="23">
        <v>4.2999999999999997E-2</v>
      </c>
      <c r="T650" s="23">
        <v>4.1000000000000002E-2</v>
      </c>
      <c r="U650" s="23">
        <v>4.3400000000000001E-2</v>
      </c>
      <c r="V650" s="23">
        <v>4.3400000000000001E-2</v>
      </c>
      <c r="W650" s="23">
        <v>4.4000000000000004E-2</v>
      </c>
      <c r="X650" s="23">
        <v>4.3700000000000003E-2</v>
      </c>
      <c r="Y650" s="23">
        <v>4.2999999999999997E-2</v>
      </c>
      <c r="Z650" s="206"/>
      <c r="AA650" s="207"/>
      <c r="AB650" s="207"/>
      <c r="AC650" s="207"/>
      <c r="AD650" s="207"/>
      <c r="AE650" s="207"/>
      <c r="AF650" s="207"/>
      <c r="AG650" s="207"/>
      <c r="AH650" s="207"/>
      <c r="AI650" s="207"/>
      <c r="AJ650" s="207"/>
      <c r="AK650" s="207"/>
      <c r="AL650" s="207"/>
      <c r="AM650" s="207"/>
      <c r="AN650" s="207"/>
      <c r="AO650" s="207"/>
      <c r="AP650" s="207"/>
      <c r="AQ650" s="207"/>
      <c r="AR650" s="207"/>
      <c r="AS650" s="207"/>
      <c r="AT650" s="207"/>
      <c r="AU650" s="207"/>
      <c r="AV650" s="207"/>
      <c r="AW650" s="207"/>
      <c r="AX650" s="207"/>
      <c r="AY650" s="207"/>
      <c r="AZ650" s="207"/>
      <c r="BA650" s="207"/>
      <c r="BB650" s="207"/>
      <c r="BC650" s="207"/>
      <c r="BD650" s="207"/>
      <c r="BE650" s="207"/>
      <c r="BF650" s="207"/>
      <c r="BG650" s="207"/>
      <c r="BH650" s="207"/>
      <c r="BI650" s="207"/>
      <c r="BJ650" s="207"/>
      <c r="BK650" s="207"/>
      <c r="BL650" s="207"/>
      <c r="BM650" s="208">
        <v>16</v>
      </c>
    </row>
    <row r="651" spans="1:65">
      <c r="A651" s="29"/>
      <c r="B651" s="19">
        <v>1</v>
      </c>
      <c r="C651" s="9">
        <v>4</v>
      </c>
      <c r="D651" s="23">
        <v>4.4000000000000004E-2</v>
      </c>
      <c r="E651" s="23">
        <v>4.4999999999999998E-2</v>
      </c>
      <c r="F651" s="23">
        <v>4.2979000000000003E-2</v>
      </c>
      <c r="G651" s="23">
        <v>3.78E-2</v>
      </c>
      <c r="H651" s="23">
        <v>4.6099999999999995E-2</v>
      </c>
      <c r="I651" s="211">
        <v>5.3999999999999999E-2</v>
      </c>
      <c r="J651" s="23">
        <v>4.36E-2</v>
      </c>
      <c r="K651" s="23">
        <v>4.3299999999999998E-2</v>
      </c>
      <c r="L651" s="23">
        <v>4.1000000000000002E-2</v>
      </c>
      <c r="M651" s="23">
        <v>3.9E-2</v>
      </c>
      <c r="N651" s="23">
        <v>4.2700000000000002E-2</v>
      </c>
      <c r="O651" s="23">
        <v>3.6999999999999998E-2</v>
      </c>
      <c r="P651" s="23">
        <v>4.6516039999999995E-2</v>
      </c>
      <c r="Q651" s="23">
        <v>0.05</v>
      </c>
      <c r="R651" s="23">
        <v>4.7E-2</v>
      </c>
      <c r="S651" s="23">
        <v>4.2000000000000003E-2</v>
      </c>
      <c r="T651" s="23">
        <v>4.1000000000000002E-2</v>
      </c>
      <c r="U651" s="23">
        <v>4.41E-2</v>
      </c>
      <c r="V651" s="23">
        <v>4.4000000000000004E-2</v>
      </c>
      <c r="W651" s="23">
        <v>4.4000000000000004E-2</v>
      </c>
      <c r="X651" s="23">
        <v>4.58E-2</v>
      </c>
      <c r="Y651" s="23">
        <v>4.2999999999999997E-2</v>
      </c>
      <c r="Z651" s="206"/>
      <c r="AA651" s="207"/>
      <c r="AB651" s="207"/>
      <c r="AC651" s="207"/>
      <c r="AD651" s="207"/>
      <c r="AE651" s="207"/>
      <c r="AF651" s="207"/>
      <c r="AG651" s="207"/>
      <c r="AH651" s="207"/>
      <c r="AI651" s="207"/>
      <c r="AJ651" s="207"/>
      <c r="AK651" s="207"/>
      <c r="AL651" s="207"/>
      <c r="AM651" s="207"/>
      <c r="AN651" s="207"/>
      <c r="AO651" s="207"/>
      <c r="AP651" s="207"/>
      <c r="AQ651" s="207"/>
      <c r="AR651" s="207"/>
      <c r="AS651" s="207"/>
      <c r="AT651" s="207"/>
      <c r="AU651" s="207"/>
      <c r="AV651" s="207"/>
      <c r="AW651" s="207"/>
      <c r="AX651" s="207"/>
      <c r="AY651" s="207"/>
      <c r="AZ651" s="207"/>
      <c r="BA651" s="207"/>
      <c r="BB651" s="207"/>
      <c r="BC651" s="207"/>
      <c r="BD651" s="207"/>
      <c r="BE651" s="207"/>
      <c r="BF651" s="207"/>
      <c r="BG651" s="207"/>
      <c r="BH651" s="207"/>
      <c r="BI651" s="207"/>
      <c r="BJ651" s="207"/>
      <c r="BK651" s="207"/>
      <c r="BL651" s="207"/>
      <c r="BM651" s="208">
        <v>4.3279194097589659E-2</v>
      </c>
    </row>
    <row r="652" spans="1:65">
      <c r="A652" s="29"/>
      <c r="B652" s="19">
        <v>1</v>
      </c>
      <c r="C652" s="9">
        <v>5</v>
      </c>
      <c r="D652" s="23">
        <v>4.2000000000000003E-2</v>
      </c>
      <c r="E652" s="23">
        <v>4.4999999999999998E-2</v>
      </c>
      <c r="F652" s="23">
        <v>4.2856999999999999E-2</v>
      </c>
      <c r="G652" s="23">
        <v>3.9800000000000002E-2</v>
      </c>
      <c r="H652" s="23">
        <v>4.6600000000000003E-2</v>
      </c>
      <c r="I652" s="211">
        <v>5.2999999999999999E-2</v>
      </c>
      <c r="J652" s="23">
        <v>4.3199999999999995E-2</v>
      </c>
      <c r="K652" s="23">
        <v>4.3099999999999999E-2</v>
      </c>
      <c r="L652" s="23">
        <v>4.2999999999999997E-2</v>
      </c>
      <c r="M652" s="23">
        <v>3.9199999999999999E-2</v>
      </c>
      <c r="N652" s="23">
        <v>4.2700000000000002E-2</v>
      </c>
      <c r="O652" s="23">
        <v>4.2000000000000003E-2</v>
      </c>
      <c r="P652" s="23">
        <v>4.6153640000000003E-2</v>
      </c>
      <c r="Q652" s="23">
        <v>0.05</v>
      </c>
      <c r="R652" s="23">
        <v>4.4999999999999998E-2</v>
      </c>
      <c r="S652" s="23">
        <v>4.2000000000000003E-2</v>
      </c>
      <c r="T652" s="23">
        <v>4.2000000000000003E-2</v>
      </c>
      <c r="U652" s="23">
        <v>4.4400000000000002E-2</v>
      </c>
      <c r="V652" s="23">
        <v>4.3499999999999997E-2</v>
      </c>
      <c r="W652" s="23">
        <v>4.4000000000000004E-2</v>
      </c>
      <c r="X652" s="23">
        <v>4.4000000000000004E-2</v>
      </c>
      <c r="Y652" s="23">
        <v>4.2999999999999997E-2</v>
      </c>
      <c r="Z652" s="206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207"/>
      <c r="AL652" s="207"/>
      <c r="AM652" s="207"/>
      <c r="AN652" s="207"/>
      <c r="AO652" s="207"/>
      <c r="AP652" s="207"/>
      <c r="AQ652" s="207"/>
      <c r="AR652" s="207"/>
      <c r="AS652" s="207"/>
      <c r="AT652" s="207"/>
      <c r="AU652" s="207"/>
      <c r="AV652" s="207"/>
      <c r="AW652" s="207"/>
      <c r="AX652" s="207"/>
      <c r="AY652" s="207"/>
      <c r="AZ652" s="207"/>
      <c r="BA652" s="207"/>
      <c r="BB652" s="207"/>
      <c r="BC652" s="207"/>
      <c r="BD652" s="207"/>
      <c r="BE652" s="207"/>
      <c r="BF652" s="207"/>
      <c r="BG652" s="207"/>
      <c r="BH652" s="207"/>
      <c r="BI652" s="207"/>
      <c r="BJ652" s="207"/>
      <c r="BK652" s="207"/>
      <c r="BL652" s="207"/>
      <c r="BM652" s="208">
        <v>48</v>
      </c>
    </row>
    <row r="653" spans="1:65">
      <c r="A653" s="29"/>
      <c r="B653" s="19">
        <v>1</v>
      </c>
      <c r="C653" s="9">
        <v>6</v>
      </c>
      <c r="D653" s="23">
        <v>4.2999999999999997E-2</v>
      </c>
      <c r="E653" s="23">
        <v>4.4999999999999998E-2</v>
      </c>
      <c r="F653" s="23">
        <v>4.266718518518519E-2</v>
      </c>
      <c r="G653" s="23">
        <v>3.8800000000000001E-2</v>
      </c>
      <c r="H653" s="23">
        <v>4.5899999999999996E-2</v>
      </c>
      <c r="I653" s="211">
        <v>5.2999999999999999E-2</v>
      </c>
      <c r="J653" s="23">
        <v>4.0800000000000003E-2</v>
      </c>
      <c r="K653" s="23">
        <v>4.53E-2</v>
      </c>
      <c r="L653" s="23">
        <v>4.2000000000000003E-2</v>
      </c>
      <c r="M653" s="23">
        <v>3.9399999999999998E-2</v>
      </c>
      <c r="N653" s="23">
        <v>4.2000000000000003E-2</v>
      </c>
      <c r="O653" s="23">
        <v>3.9E-2</v>
      </c>
      <c r="P653" s="23">
        <v>4.7332160000000005E-2</v>
      </c>
      <c r="Q653" s="23">
        <v>0.04</v>
      </c>
      <c r="R653" s="23">
        <v>4.5999999999999999E-2</v>
      </c>
      <c r="S653" s="23">
        <v>4.2999999999999997E-2</v>
      </c>
      <c r="T653" s="23">
        <v>4.1000000000000002E-2</v>
      </c>
      <c r="U653" s="23">
        <v>4.3800000000000006E-2</v>
      </c>
      <c r="V653" s="23">
        <v>4.4600000000000001E-2</v>
      </c>
      <c r="W653" s="23">
        <v>4.4000000000000004E-2</v>
      </c>
      <c r="X653" s="23">
        <v>4.5999999999999999E-2</v>
      </c>
      <c r="Y653" s="23">
        <v>4.4999999999999998E-2</v>
      </c>
      <c r="Z653" s="206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207"/>
      <c r="AL653" s="207"/>
      <c r="AM653" s="207"/>
      <c r="AN653" s="207"/>
      <c r="AO653" s="207"/>
      <c r="AP653" s="207"/>
      <c r="AQ653" s="207"/>
      <c r="AR653" s="207"/>
      <c r="AS653" s="207"/>
      <c r="AT653" s="207"/>
      <c r="AU653" s="207"/>
      <c r="AV653" s="207"/>
      <c r="AW653" s="207"/>
      <c r="AX653" s="207"/>
      <c r="AY653" s="207"/>
      <c r="AZ653" s="207"/>
      <c r="BA653" s="207"/>
      <c r="BB653" s="207"/>
      <c r="BC653" s="207"/>
      <c r="BD653" s="207"/>
      <c r="BE653" s="207"/>
      <c r="BF653" s="207"/>
      <c r="BG653" s="207"/>
      <c r="BH653" s="207"/>
      <c r="BI653" s="207"/>
      <c r="BJ653" s="207"/>
      <c r="BK653" s="207"/>
      <c r="BL653" s="207"/>
      <c r="BM653" s="56"/>
    </row>
    <row r="654" spans="1:65">
      <c r="A654" s="29"/>
      <c r="B654" s="20" t="s">
        <v>263</v>
      </c>
      <c r="C654" s="12"/>
      <c r="D654" s="212">
        <v>4.2833333333333334E-2</v>
      </c>
      <c r="E654" s="212">
        <v>4.583333333333333E-2</v>
      </c>
      <c r="F654" s="212">
        <v>4.280354938271605E-2</v>
      </c>
      <c r="G654" s="212">
        <v>3.8666666666666669E-2</v>
      </c>
      <c r="H654" s="212">
        <v>4.7016666666666672E-2</v>
      </c>
      <c r="I654" s="212">
        <v>5.3499999999999999E-2</v>
      </c>
      <c r="J654" s="212">
        <v>4.2419999999999999E-2</v>
      </c>
      <c r="K654" s="212">
        <v>4.4216666666666661E-2</v>
      </c>
      <c r="L654" s="212">
        <v>4.2166666666666665E-2</v>
      </c>
      <c r="M654" s="212">
        <v>3.9133333333333332E-2</v>
      </c>
      <c r="N654" s="212">
        <v>4.2366666666666664E-2</v>
      </c>
      <c r="O654" s="212">
        <v>4.0500000000000001E-2</v>
      </c>
      <c r="P654" s="212">
        <v>4.6689526666666668E-2</v>
      </c>
      <c r="Q654" s="212">
        <v>4.6666666666666662E-2</v>
      </c>
      <c r="R654" s="212">
        <v>4.5999999999999992E-2</v>
      </c>
      <c r="S654" s="212">
        <v>4.2333333333333334E-2</v>
      </c>
      <c r="T654" s="212">
        <v>4.083333333333334E-2</v>
      </c>
      <c r="U654" s="212">
        <v>4.3233333333333325E-2</v>
      </c>
      <c r="V654" s="212">
        <v>4.3933333333333345E-2</v>
      </c>
      <c r="W654" s="212">
        <v>4.4166666666666667E-2</v>
      </c>
      <c r="X654" s="212">
        <v>4.4716666666666675E-2</v>
      </c>
      <c r="Y654" s="212">
        <v>4.3166666666666659E-2</v>
      </c>
      <c r="Z654" s="206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207"/>
      <c r="AL654" s="207"/>
      <c r="AM654" s="207"/>
      <c r="AN654" s="207"/>
      <c r="AO654" s="207"/>
      <c r="AP654" s="207"/>
      <c r="AQ654" s="207"/>
      <c r="AR654" s="207"/>
      <c r="AS654" s="207"/>
      <c r="AT654" s="207"/>
      <c r="AU654" s="207"/>
      <c r="AV654" s="207"/>
      <c r="AW654" s="207"/>
      <c r="AX654" s="207"/>
      <c r="AY654" s="207"/>
      <c r="AZ654" s="207"/>
      <c r="BA654" s="207"/>
      <c r="BB654" s="207"/>
      <c r="BC654" s="207"/>
      <c r="BD654" s="207"/>
      <c r="BE654" s="207"/>
      <c r="BF654" s="207"/>
      <c r="BG654" s="207"/>
      <c r="BH654" s="207"/>
      <c r="BI654" s="207"/>
      <c r="BJ654" s="207"/>
      <c r="BK654" s="207"/>
      <c r="BL654" s="207"/>
      <c r="BM654" s="56"/>
    </row>
    <row r="655" spans="1:65">
      <c r="A655" s="29"/>
      <c r="B655" s="3" t="s">
        <v>264</v>
      </c>
      <c r="C655" s="28"/>
      <c r="D655" s="23">
        <v>4.2999999999999997E-2</v>
      </c>
      <c r="E655" s="23">
        <v>4.4999999999999998E-2</v>
      </c>
      <c r="F655" s="23">
        <v>4.2817722222222222E-2</v>
      </c>
      <c r="G655" s="23">
        <v>3.8650000000000004E-2</v>
      </c>
      <c r="H655" s="23">
        <v>4.6850000000000003E-2</v>
      </c>
      <c r="I655" s="23">
        <v>5.3499999999999999E-2</v>
      </c>
      <c r="J655" s="23">
        <v>4.3199999999999995E-2</v>
      </c>
      <c r="K655" s="23">
        <v>4.4150000000000002E-2</v>
      </c>
      <c r="L655" s="23">
        <v>4.2000000000000003E-2</v>
      </c>
      <c r="M655" s="23">
        <v>3.9099999999999996E-2</v>
      </c>
      <c r="N655" s="23">
        <v>4.2450000000000002E-2</v>
      </c>
      <c r="O655" s="23">
        <v>4.1000000000000002E-2</v>
      </c>
      <c r="P655" s="23">
        <v>4.6776440000000002E-2</v>
      </c>
      <c r="Q655" s="23">
        <v>0.05</v>
      </c>
      <c r="R655" s="23">
        <v>4.5999999999999999E-2</v>
      </c>
      <c r="S655" s="23">
        <v>4.2000000000000003E-2</v>
      </c>
      <c r="T655" s="23">
        <v>4.1000000000000002E-2</v>
      </c>
      <c r="U655" s="23">
        <v>4.36E-2</v>
      </c>
      <c r="V655" s="23">
        <v>4.3800000000000006E-2</v>
      </c>
      <c r="W655" s="23">
        <v>4.4000000000000004E-2</v>
      </c>
      <c r="X655" s="23">
        <v>4.4550000000000006E-2</v>
      </c>
      <c r="Y655" s="23">
        <v>4.2999999999999997E-2</v>
      </c>
      <c r="Z655" s="206"/>
      <c r="AA655" s="207"/>
      <c r="AB655" s="207"/>
      <c r="AC655" s="207"/>
      <c r="AD655" s="207"/>
      <c r="AE655" s="207"/>
      <c r="AF655" s="207"/>
      <c r="AG655" s="207"/>
      <c r="AH655" s="207"/>
      <c r="AI655" s="207"/>
      <c r="AJ655" s="207"/>
      <c r="AK655" s="207"/>
      <c r="AL655" s="207"/>
      <c r="AM655" s="207"/>
      <c r="AN655" s="207"/>
      <c r="AO655" s="207"/>
      <c r="AP655" s="207"/>
      <c r="AQ655" s="207"/>
      <c r="AR655" s="207"/>
      <c r="AS655" s="207"/>
      <c r="AT655" s="207"/>
      <c r="AU655" s="207"/>
      <c r="AV655" s="207"/>
      <c r="AW655" s="207"/>
      <c r="AX655" s="207"/>
      <c r="AY655" s="207"/>
      <c r="AZ655" s="207"/>
      <c r="BA655" s="207"/>
      <c r="BB655" s="207"/>
      <c r="BC655" s="207"/>
      <c r="BD655" s="207"/>
      <c r="BE655" s="207"/>
      <c r="BF655" s="207"/>
      <c r="BG655" s="207"/>
      <c r="BH655" s="207"/>
      <c r="BI655" s="207"/>
      <c r="BJ655" s="207"/>
      <c r="BK655" s="207"/>
      <c r="BL655" s="207"/>
      <c r="BM655" s="56"/>
    </row>
    <row r="656" spans="1:65">
      <c r="A656" s="29"/>
      <c r="B656" s="3" t="s">
        <v>265</v>
      </c>
      <c r="C656" s="28"/>
      <c r="D656" s="23">
        <v>7.5277265270908076E-4</v>
      </c>
      <c r="E656" s="23">
        <v>2.0412414523193166E-3</v>
      </c>
      <c r="F656" s="23">
        <v>2.0760809525709507E-4</v>
      </c>
      <c r="G656" s="23">
        <v>7.0898989179442263E-4</v>
      </c>
      <c r="H656" s="23">
        <v>1.0245324136730228E-3</v>
      </c>
      <c r="I656" s="23">
        <v>1.0488088481701524E-3</v>
      </c>
      <c r="J656" s="23">
        <v>2.6042273326267028E-3</v>
      </c>
      <c r="K656" s="23">
        <v>9.474527252938096E-4</v>
      </c>
      <c r="L656" s="23">
        <v>7.5277265270907859E-4</v>
      </c>
      <c r="M656" s="23">
        <v>2.804757862395004E-4</v>
      </c>
      <c r="N656" s="23">
        <v>3.444802848737016E-4</v>
      </c>
      <c r="O656" s="23">
        <v>2.1679483388678802E-3</v>
      </c>
      <c r="P656" s="23">
        <v>5.6587109566284333E-4</v>
      </c>
      <c r="Q656" s="23">
        <v>5.1639777949432242E-3</v>
      </c>
      <c r="R656" s="23">
        <v>8.9442719099991667E-4</v>
      </c>
      <c r="S656" s="23">
        <v>5.1639777949431917E-4</v>
      </c>
      <c r="T656" s="23">
        <v>7.5277265270908163E-4</v>
      </c>
      <c r="U656" s="23">
        <v>1.1254628677422756E-3</v>
      </c>
      <c r="V656" s="23">
        <v>5.2025634707004466E-4</v>
      </c>
      <c r="W656" s="23">
        <v>4.0824829046386059E-4</v>
      </c>
      <c r="X656" s="23">
        <v>1.0534071704078453E-3</v>
      </c>
      <c r="Y656" s="23">
        <v>9.8319208025017426E-4</v>
      </c>
      <c r="Z656" s="206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07"/>
      <c r="AL656" s="207"/>
      <c r="AM656" s="207"/>
      <c r="AN656" s="207"/>
      <c r="AO656" s="207"/>
      <c r="AP656" s="207"/>
      <c r="AQ656" s="207"/>
      <c r="AR656" s="207"/>
      <c r="AS656" s="207"/>
      <c r="AT656" s="207"/>
      <c r="AU656" s="207"/>
      <c r="AV656" s="207"/>
      <c r="AW656" s="207"/>
      <c r="AX656" s="207"/>
      <c r="AY656" s="207"/>
      <c r="AZ656" s="207"/>
      <c r="BA656" s="207"/>
      <c r="BB656" s="207"/>
      <c r="BC656" s="207"/>
      <c r="BD656" s="207"/>
      <c r="BE656" s="207"/>
      <c r="BF656" s="207"/>
      <c r="BG656" s="207"/>
      <c r="BH656" s="207"/>
      <c r="BI656" s="207"/>
      <c r="BJ656" s="207"/>
      <c r="BK656" s="207"/>
      <c r="BL656" s="207"/>
      <c r="BM656" s="56"/>
    </row>
    <row r="657" spans="1:65">
      <c r="A657" s="29"/>
      <c r="B657" s="3" t="s">
        <v>86</v>
      </c>
      <c r="C657" s="28"/>
      <c r="D657" s="13">
        <v>1.7574458818110834E-2</v>
      </c>
      <c r="E657" s="13">
        <v>4.4536177141512368E-2</v>
      </c>
      <c r="F657" s="13">
        <v>4.8502542020715375E-3</v>
      </c>
      <c r="G657" s="13">
        <v>1.8335945477441964E-2</v>
      </c>
      <c r="H657" s="13">
        <v>2.1790834746678964E-2</v>
      </c>
      <c r="I657" s="13">
        <v>1.9603903704114998E-2</v>
      </c>
      <c r="J657" s="13">
        <v>6.139149770454274E-2</v>
      </c>
      <c r="K657" s="13">
        <v>2.1427502268235425E-2</v>
      </c>
      <c r="L657" s="13">
        <v>1.7852315874523603E-2</v>
      </c>
      <c r="M657" s="13">
        <v>7.167183634740215E-3</v>
      </c>
      <c r="N657" s="13">
        <v>8.1309272590173471E-3</v>
      </c>
      <c r="O657" s="13">
        <v>5.3529588614021732E-2</v>
      </c>
      <c r="P657" s="13">
        <v>1.2119872186813988E-2</v>
      </c>
      <c r="Q657" s="13">
        <v>0.11065666703449767</v>
      </c>
      <c r="R657" s="13">
        <v>1.9444069369563409E-2</v>
      </c>
      <c r="S657" s="13">
        <v>1.2198372743960295E-2</v>
      </c>
      <c r="T657" s="13">
        <v>1.8435248637773426E-2</v>
      </c>
      <c r="U657" s="13">
        <v>2.6032294550708001E-2</v>
      </c>
      <c r="V657" s="13">
        <v>1.1841950236799192E-2</v>
      </c>
      <c r="W657" s="13">
        <v>9.2433575199364661E-3</v>
      </c>
      <c r="X657" s="13">
        <v>2.3557372428054679E-2</v>
      </c>
      <c r="Y657" s="13">
        <v>2.2776650507726048E-2</v>
      </c>
      <c r="Z657" s="154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29"/>
      <c r="B658" s="3" t="s">
        <v>266</v>
      </c>
      <c r="C658" s="28"/>
      <c r="D658" s="13">
        <v>-1.0301965495266852E-2</v>
      </c>
      <c r="E658" s="13">
        <v>5.9015406571212514E-2</v>
      </c>
      <c r="F658" s="13">
        <v>-1.0990147224116176E-2</v>
      </c>
      <c r="G658" s="13">
        <v>-0.10657609336537699</v>
      </c>
      <c r="H658" s="13">
        <v>8.6357258886323951E-2</v>
      </c>
      <c r="I658" s="13">
        <v>0.2361598018522153</v>
      </c>
      <c r="J658" s="13">
        <v>-1.9852358979981832E-2</v>
      </c>
      <c r="K658" s="13">
        <v>2.1661044957609565E-2</v>
      </c>
      <c r="L658" s="13">
        <v>-2.5705825954484562E-2</v>
      </c>
      <c r="M658" s="13">
        <v>-9.5793391043924703E-2</v>
      </c>
      <c r="N658" s="13">
        <v>-2.1084667816719249E-2</v>
      </c>
      <c r="O658" s="13">
        <v>-6.4215477102528506E-2</v>
      </c>
      <c r="P658" s="13">
        <v>7.8798430520381268E-2</v>
      </c>
      <c r="Q658" s="13">
        <v>7.8270232145234431E-2</v>
      </c>
      <c r="R658" s="13">
        <v>6.286637168601672E-2</v>
      </c>
      <c r="S658" s="13">
        <v>-2.1854860839680024E-2</v>
      </c>
      <c r="T658" s="13">
        <v>-5.6513546872919651E-2</v>
      </c>
      <c r="U658" s="13">
        <v>-1.0596492197364471E-3</v>
      </c>
      <c r="V658" s="13">
        <v>1.5114404262442482E-2</v>
      </c>
      <c r="W658" s="13">
        <v>2.0505755423168459E-2</v>
      </c>
      <c r="X658" s="13">
        <v>3.3213940302023071E-2</v>
      </c>
      <c r="Y658" s="13">
        <v>-2.6000352656582182E-3</v>
      </c>
      <c r="Z658" s="154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29"/>
      <c r="B659" s="45" t="s">
        <v>267</v>
      </c>
      <c r="C659" s="46"/>
      <c r="D659" s="44">
        <v>0.13</v>
      </c>
      <c r="E659" s="44">
        <v>0.91</v>
      </c>
      <c r="F659" s="44">
        <v>0.14000000000000001</v>
      </c>
      <c r="G659" s="44">
        <v>1.57</v>
      </c>
      <c r="H659" s="44">
        <v>1.33</v>
      </c>
      <c r="I659" s="44">
        <v>3.58</v>
      </c>
      <c r="J659" s="44">
        <v>2.58</v>
      </c>
      <c r="K659" s="44">
        <v>0.35</v>
      </c>
      <c r="L659" s="44">
        <v>0.36</v>
      </c>
      <c r="M659" s="44">
        <v>1.41</v>
      </c>
      <c r="N659" s="44">
        <v>0.28999999999999998</v>
      </c>
      <c r="O659" s="44">
        <v>0.94</v>
      </c>
      <c r="P659" s="44">
        <v>1.21</v>
      </c>
      <c r="Q659" s="44">
        <v>1.2</v>
      </c>
      <c r="R659" s="44">
        <v>0.97</v>
      </c>
      <c r="S659" s="44">
        <v>0.3</v>
      </c>
      <c r="T659" s="44">
        <v>0.82</v>
      </c>
      <c r="U659" s="44">
        <v>0.01</v>
      </c>
      <c r="V659" s="44">
        <v>0.25</v>
      </c>
      <c r="W659" s="44">
        <v>0.34</v>
      </c>
      <c r="X659" s="44">
        <v>0.53</v>
      </c>
      <c r="Y659" s="44">
        <v>0.01</v>
      </c>
      <c r="Z659" s="154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B660" s="3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BM660" s="55"/>
    </row>
    <row r="661" spans="1:65" ht="15">
      <c r="B661" s="8" t="s">
        <v>507</v>
      </c>
      <c r="BM661" s="27" t="s">
        <v>66</v>
      </c>
    </row>
    <row r="662" spans="1:65" ht="15">
      <c r="A662" s="24" t="s">
        <v>37</v>
      </c>
      <c r="B662" s="18" t="s">
        <v>110</v>
      </c>
      <c r="C662" s="15" t="s">
        <v>111</v>
      </c>
      <c r="D662" s="16" t="s">
        <v>229</v>
      </c>
      <c r="E662" s="17" t="s">
        <v>229</v>
      </c>
      <c r="F662" s="17" t="s">
        <v>229</v>
      </c>
      <c r="G662" s="17" t="s">
        <v>229</v>
      </c>
      <c r="H662" s="17" t="s">
        <v>229</v>
      </c>
      <c r="I662" s="17" t="s">
        <v>229</v>
      </c>
      <c r="J662" s="17" t="s">
        <v>229</v>
      </c>
      <c r="K662" s="17" t="s">
        <v>229</v>
      </c>
      <c r="L662" s="17" t="s">
        <v>229</v>
      </c>
      <c r="M662" s="17" t="s">
        <v>229</v>
      </c>
      <c r="N662" s="17" t="s">
        <v>229</v>
      </c>
      <c r="O662" s="17" t="s">
        <v>229</v>
      </c>
      <c r="P662" s="17" t="s">
        <v>229</v>
      </c>
      <c r="Q662" s="17" t="s">
        <v>229</v>
      </c>
      <c r="R662" s="17" t="s">
        <v>229</v>
      </c>
      <c r="S662" s="17" t="s">
        <v>229</v>
      </c>
      <c r="T662" s="17" t="s">
        <v>229</v>
      </c>
      <c r="U662" s="17" t="s">
        <v>229</v>
      </c>
      <c r="V662" s="17" t="s">
        <v>229</v>
      </c>
      <c r="W662" s="17" t="s">
        <v>229</v>
      </c>
      <c r="X662" s="17" t="s">
        <v>229</v>
      </c>
      <c r="Y662" s="154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 t="s">
        <v>230</v>
      </c>
      <c r="C663" s="9" t="s">
        <v>230</v>
      </c>
      <c r="D663" s="152" t="s">
        <v>232</v>
      </c>
      <c r="E663" s="153" t="s">
        <v>233</v>
      </c>
      <c r="F663" s="153" t="s">
        <v>234</v>
      </c>
      <c r="G663" s="153" t="s">
        <v>235</v>
      </c>
      <c r="H663" s="153" t="s">
        <v>236</v>
      </c>
      <c r="I663" s="153" t="s">
        <v>238</v>
      </c>
      <c r="J663" s="153" t="s">
        <v>239</v>
      </c>
      <c r="K663" s="153" t="s">
        <v>241</v>
      </c>
      <c r="L663" s="153" t="s">
        <v>242</v>
      </c>
      <c r="M663" s="153" t="s">
        <v>244</v>
      </c>
      <c r="N663" s="153" t="s">
        <v>245</v>
      </c>
      <c r="O663" s="153" t="s">
        <v>247</v>
      </c>
      <c r="P663" s="153" t="s">
        <v>248</v>
      </c>
      <c r="Q663" s="153" t="s">
        <v>249</v>
      </c>
      <c r="R663" s="153" t="s">
        <v>250</v>
      </c>
      <c r="S663" s="153" t="s">
        <v>251</v>
      </c>
      <c r="T663" s="153" t="s">
        <v>253</v>
      </c>
      <c r="U663" s="153" t="s">
        <v>254</v>
      </c>
      <c r="V663" s="153" t="s">
        <v>255</v>
      </c>
      <c r="W663" s="153" t="s">
        <v>256</v>
      </c>
      <c r="X663" s="153" t="s">
        <v>257</v>
      </c>
      <c r="Y663" s="154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 t="s">
        <v>3</v>
      </c>
    </row>
    <row r="664" spans="1:65">
      <c r="A664" s="29"/>
      <c r="B664" s="19"/>
      <c r="C664" s="9"/>
      <c r="D664" s="10" t="s">
        <v>285</v>
      </c>
      <c r="E664" s="11" t="s">
        <v>286</v>
      </c>
      <c r="F664" s="11" t="s">
        <v>114</v>
      </c>
      <c r="G664" s="11" t="s">
        <v>285</v>
      </c>
      <c r="H664" s="11" t="s">
        <v>286</v>
      </c>
      <c r="I664" s="11" t="s">
        <v>285</v>
      </c>
      <c r="J664" s="11" t="s">
        <v>286</v>
      </c>
      <c r="K664" s="11" t="s">
        <v>286</v>
      </c>
      <c r="L664" s="11" t="s">
        <v>114</v>
      </c>
      <c r="M664" s="11" t="s">
        <v>286</v>
      </c>
      <c r="N664" s="11" t="s">
        <v>285</v>
      </c>
      <c r="O664" s="11" t="s">
        <v>286</v>
      </c>
      <c r="P664" s="11" t="s">
        <v>286</v>
      </c>
      <c r="Q664" s="11" t="s">
        <v>285</v>
      </c>
      <c r="R664" s="11" t="s">
        <v>286</v>
      </c>
      <c r="S664" s="11" t="s">
        <v>285</v>
      </c>
      <c r="T664" s="11" t="s">
        <v>114</v>
      </c>
      <c r="U664" s="11" t="s">
        <v>286</v>
      </c>
      <c r="V664" s="11" t="s">
        <v>285</v>
      </c>
      <c r="W664" s="11" t="s">
        <v>285</v>
      </c>
      <c r="X664" s="11" t="s">
        <v>285</v>
      </c>
      <c r="Y664" s="154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1</v>
      </c>
    </row>
    <row r="665" spans="1:65">
      <c r="A665" s="29"/>
      <c r="B665" s="19"/>
      <c r="C665" s="9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154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2</v>
      </c>
    </row>
    <row r="666" spans="1:65">
      <c r="A666" s="29"/>
      <c r="B666" s="18">
        <v>1</v>
      </c>
      <c r="C666" s="14">
        <v>1</v>
      </c>
      <c r="D666" s="213">
        <v>16.600000000000001</v>
      </c>
      <c r="E666" s="214">
        <v>18</v>
      </c>
      <c r="F666" s="213">
        <v>15.959999999999999</v>
      </c>
      <c r="G666" s="213">
        <v>17.5</v>
      </c>
      <c r="H666" s="214">
        <v>26.1</v>
      </c>
      <c r="I666" s="213">
        <v>19.7</v>
      </c>
      <c r="J666" s="213">
        <v>17.8</v>
      </c>
      <c r="K666" s="213">
        <v>18.3</v>
      </c>
      <c r="L666" s="214">
        <v>17</v>
      </c>
      <c r="M666" s="214">
        <v>15</v>
      </c>
      <c r="N666" s="213">
        <v>18.7</v>
      </c>
      <c r="O666" s="213">
        <v>15.2</v>
      </c>
      <c r="P666" s="214">
        <v>26.7</v>
      </c>
      <c r="Q666" s="213">
        <v>15.8</v>
      </c>
      <c r="R666" s="214">
        <v>19</v>
      </c>
      <c r="S666" s="213">
        <v>16.22</v>
      </c>
      <c r="T666" s="214">
        <v>17</v>
      </c>
      <c r="U666" s="213">
        <v>17.5</v>
      </c>
      <c r="V666" s="213">
        <v>18.399999999999999</v>
      </c>
      <c r="W666" s="213">
        <v>17.399999999999999</v>
      </c>
      <c r="X666" s="213">
        <v>16.399999999999999</v>
      </c>
      <c r="Y666" s="215"/>
      <c r="Z666" s="216"/>
      <c r="AA666" s="216"/>
      <c r="AB666" s="216"/>
      <c r="AC666" s="216"/>
      <c r="AD666" s="216"/>
      <c r="AE666" s="216"/>
      <c r="AF666" s="216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6"/>
      <c r="AT666" s="216"/>
      <c r="AU666" s="216"/>
      <c r="AV666" s="216"/>
      <c r="AW666" s="216"/>
      <c r="AX666" s="216"/>
      <c r="AY666" s="216"/>
      <c r="AZ666" s="216"/>
      <c r="BA666" s="216"/>
      <c r="BB666" s="216"/>
      <c r="BC666" s="216"/>
      <c r="BD666" s="216"/>
      <c r="BE666" s="216"/>
      <c r="BF666" s="216"/>
      <c r="BG666" s="216"/>
      <c r="BH666" s="216"/>
      <c r="BI666" s="216"/>
      <c r="BJ666" s="216"/>
      <c r="BK666" s="216"/>
      <c r="BL666" s="216"/>
      <c r="BM666" s="217">
        <v>1</v>
      </c>
    </row>
    <row r="667" spans="1:65">
      <c r="A667" s="29"/>
      <c r="B667" s="19">
        <v>1</v>
      </c>
      <c r="C667" s="9">
        <v>2</v>
      </c>
      <c r="D667" s="218">
        <v>16.5</v>
      </c>
      <c r="E667" s="220">
        <v>17</v>
      </c>
      <c r="F667" s="218">
        <v>15.809597222222221</v>
      </c>
      <c r="G667" s="218">
        <v>16.7</v>
      </c>
      <c r="H667" s="220">
        <v>26.2</v>
      </c>
      <c r="I667" s="218">
        <v>18.399999999999999</v>
      </c>
      <c r="J667" s="220" t="s">
        <v>287</v>
      </c>
      <c r="K667" s="218">
        <v>18.5</v>
      </c>
      <c r="L667" s="220">
        <v>17</v>
      </c>
      <c r="M667" s="220">
        <v>15</v>
      </c>
      <c r="N667" s="218">
        <v>18.399999999999999</v>
      </c>
      <c r="O667" s="218">
        <v>15.299999999999999</v>
      </c>
      <c r="P667" s="220">
        <v>21.2</v>
      </c>
      <c r="Q667" s="218">
        <v>15.7</v>
      </c>
      <c r="R667" s="220">
        <v>19</v>
      </c>
      <c r="S667" s="218">
        <v>16.28</v>
      </c>
      <c r="T667" s="220">
        <v>18</v>
      </c>
      <c r="U667" s="218">
        <v>16.2</v>
      </c>
      <c r="V667" s="218">
        <v>17.899999999999999</v>
      </c>
      <c r="W667" s="218">
        <v>17.7</v>
      </c>
      <c r="X667" s="218">
        <v>16.7</v>
      </c>
      <c r="Y667" s="215"/>
      <c r="Z667" s="216"/>
      <c r="AA667" s="216"/>
      <c r="AB667" s="216"/>
      <c r="AC667" s="216"/>
      <c r="AD667" s="216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6"/>
      <c r="AT667" s="216"/>
      <c r="AU667" s="216"/>
      <c r="AV667" s="216"/>
      <c r="AW667" s="216"/>
      <c r="AX667" s="216"/>
      <c r="AY667" s="216"/>
      <c r="AZ667" s="216"/>
      <c r="BA667" s="216"/>
      <c r="BB667" s="216"/>
      <c r="BC667" s="216"/>
      <c r="BD667" s="216"/>
      <c r="BE667" s="216"/>
      <c r="BF667" s="216"/>
      <c r="BG667" s="216"/>
      <c r="BH667" s="216"/>
      <c r="BI667" s="216"/>
      <c r="BJ667" s="216"/>
      <c r="BK667" s="216"/>
      <c r="BL667" s="216"/>
      <c r="BM667" s="217">
        <v>12</v>
      </c>
    </row>
    <row r="668" spans="1:65">
      <c r="A668" s="29"/>
      <c r="B668" s="19">
        <v>1</v>
      </c>
      <c r="C668" s="9">
        <v>3</v>
      </c>
      <c r="D668" s="218">
        <v>16.5</v>
      </c>
      <c r="E668" s="220">
        <v>17</v>
      </c>
      <c r="F668" s="218">
        <v>15.469999999999999</v>
      </c>
      <c r="G668" s="218">
        <v>16.3</v>
      </c>
      <c r="H668" s="220">
        <v>26.7</v>
      </c>
      <c r="I668" s="218">
        <v>18.600000000000001</v>
      </c>
      <c r="J668" s="218">
        <v>18</v>
      </c>
      <c r="K668" s="218">
        <v>18</v>
      </c>
      <c r="L668" s="220">
        <v>17</v>
      </c>
      <c r="M668" s="220">
        <v>16</v>
      </c>
      <c r="N668" s="218">
        <v>19.5</v>
      </c>
      <c r="O668" s="218">
        <v>15.2</v>
      </c>
      <c r="P668" s="220">
        <v>27.4</v>
      </c>
      <c r="Q668" s="218">
        <v>15.5</v>
      </c>
      <c r="R668" s="220">
        <v>19</v>
      </c>
      <c r="S668" s="218">
        <v>16.34</v>
      </c>
      <c r="T668" s="220">
        <v>16</v>
      </c>
      <c r="U668" s="218">
        <v>16.899999999999999</v>
      </c>
      <c r="V668" s="218">
        <v>19.100000000000001</v>
      </c>
      <c r="W668" s="218">
        <v>17.399999999999999</v>
      </c>
      <c r="X668" s="218">
        <v>17</v>
      </c>
      <c r="Y668" s="215"/>
      <c r="Z668" s="216"/>
      <c r="AA668" s="216"/>
      <c r="AB668" s="216"/>
      <c r="AC668" s="216"/>
      <c r="AD668" s="216"/>
      <c r="AE668" s="216"/>
      <c r="AF668" s="216"/>
      <c r="AG668" s="216"/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16"/>
      <c r="AT668" s="216"/>
      <c r="AU668" s="216"/>
      <c r="AV668" s="216"/>
      <c r="AW668" s="216"/>
      <c r="AX668" s="216"/>
      <c r="AY668" s="216"/>
      <c r="AZ668" s="216"/>
      <c r="BA668" s="216"/>
      <c r="BB668" s="216"/>
      <c r="BC668" s="216"/>
      <c r="BD668" s="216"/>
      <c r="BE668" s="216"/>
      <c r="BF668" s="216"/>
      <c r="BG668" s="216"/>
      <c r="BH668" s="216"/>
      <c r="BI668" s="216"/>
      <c r="BJ668" s="216"/>
      <c r="BK668" s="216"/>
      <c r="BL668" s="216"/>
      <c r="BM668" s="217">
        <v>16</v>
      </c>
    </row>
    <row r="669" spans="1:65">
      <c r="A669" s="29"/>
      <c r="B669" s="19">
        <v>1</v>
      </c>
      <c r="C669" s="9">
        <v>4</v>
      </c>
      <c r="D669" s="218">
        <v>16.600000000000001</v>
      </c>
      <c r="E669" s="220">
        <v>19</v>
      </c>
      <c r="F669" s="218">
        <v>15.545999999999999</v>
      </c>
      <c r="G669" s="218">
        <v>17.5</v>
      </c>
      <c r="H669" s="220">
        <v>25.4</v>
      </c>
      <c r="I669" s="218">
        <v>19.3</v>
      </c>
      <c r="J669" s="218">
        <v>17.899999999999999</v>
      </c>
      <c r="K669" s="218">
        <v>18.2</v>
      </c>
      <c r="L669" s="220">
        <v>17</v>
      </c>
      <c r="M669" s="220">
        <v>17</v>
      </c>
      <c r="N669" s="218">
        <v>17.899999999999999</v>
      </c>
      <c r="O669" s="218">
        <v>15.2</v>
      </c>
      <c r="P669" s="220">
        <v>23</v>
      </c>
      <c r="Q669" s="218">
        <v>15.9</v>
      </c>
      <c r="R669" s="220">
        <v>19</v>
      </c>
      <c r="S669" s="218">
        <v>16.55</v>
      </c>
      <c r="T669" s="220">
        <v>20</v>
      </c>
      <c r="U669" s="218">
        <v>17.399999999999999</v>
      </c>
      <c r="V669" s="218">
        <v>18.3</v>
      </c>
      <c r="W669" s="218">
        <v>17.600000000000001</v>
      </c>
      <c r="X669" s="218">
        <v>16.399999999999999</v>
      </c>
      <c r="Y669" s="215"/>
      <c r="Z669" s="216"/>
      <c r="AA669" s="216"/>
      <c r="AB669" s="216"/>
      <c r="AC669" s="216"/>
      <c r="AD669" s="216"/>
      <c r="AE669" s="216"/>
      <c r="AF669" s="216"/>
      <c r="AG669" s="216"/>
      <c r="AH669" s="216"/>
      <c r="AI669" s="216"/>
      <c r="AJ669" s="216"/>
      <c r="AK669" s="216"/>
      <c r="AL669" s="216"/>
      <c r="AM669" s="216"/>
      <c r="AN669" s="216"/>
      <c r="AO669" s="216"/>
      <c r="AP669" s="216"/>
      <c r="AQ669" s="216"/>
      <c r="AR669" s="216"/>
      <c r="AS669" s="216"/>
      <c r="AT669" s="216"/>
      <c r="AU669" s="216"/>
      <c r="AV669" s="216"/>
      <c r="AW669" s="216"/>
      <c r="AX669" s="216"/>
      <c r="AY669" s="216"/>
      <c r="AZ669" s="216"/>
      <c r="BA669" s="216"/>
      <c r="BB669" s="216"/>
      <c r="BC669" s="216"/>
      <c r="BD669" s="216"/>
      <c r="BE669" s="216"/>
      <c r="BF669" s="216"/>
      <c r="BG669" s="216"/>
      <c r="BH669" s="216"/>
      <c r="BI669" s="216"/>
      <c r="BJ669" s="216"/>
      <c r="BK669" s="216"/>
      <c r="BL669" s="216"/>
      <c r="BM669" s="217">
        <v>17.125799768518522</v>
      </c>
    </row>
    <row r="670" spans="1:65">
      <c r="A670" s="29"/>
      <c r="B670" s="19">
        <v>1</v>
      </c>
      <c r="C670" s="9">
        <v>5</v>
      </c>
      <c r="D670" s="219">
        <v>16</v>
      </c>
      <c r="E670" s="220">
        <v>17</v>
      </c>
      <c r="F670" s="218">
        <v>15.48</v>
      </c>
      <c r="G670" s="218">
        <v>17.899999999999999</v>
      </c>
      <c r="H670" s="220">
        <v>26</v>
      </c>
      <c r="I670" s="218">
        <v>18.600000000000001</v>
      </c>
      <c r="J670" s="218">
        <v>17.899999999999999</v>
      </c>
      <c r="K670" s="218">
        <v>18.3</v>
      </c>
      <c r="L670" s="220">
        <v>17</v>
      </c>
      <c r="M670" s="220">
        <v>15</v>
      </c>
      <c r="N670" s="218">
        <v>18.3</v>
      </c>
      <c r="O670" s="218">
        <v>15.299999999999999</v>
      </c>
      <c r="P670" s="220">
        <v>23.5</v>
      </c>
      <c r="Q670" s="218">
        <v>15.7</v>
      </c>
      <c r="R670" s="220">
        <v>18</v>
      </c>
      <c r="S670" s="218">
        <v>16.77</v>
      </c>
      <c r="T670" s="220">
        <v>18</v>
      </c>
      <c r="U670" s="218">
        <v>16.5</v>
      </c>
      <c r="V670" s="218">
        <v>18.2</v>
      </c>
      <c r="W670" s="218">
        <v>17</v>
      </c>
      <c r="X670" s="218">
        <v>16.5</v>
      </c>
      <c r="Y670" s="215"/>
      <c r="Z670" s="216"/>
      <c r="AA670" s="216"/>
      <c r="AB670" s="216"/>
      <c r="AC670" s="216"/>
      <c r="AD670" s="216"/>
      <c r="AE670" s="216"/>
      <c r="AF670" s="216"/>
      <c r="AG670" s="216"/>
      <c r="AH670" s="216"/>
      <c r="AI670" s="216"/>
      <c r="AJ670" s="216"/>
      <c r="AK670" s="216"/>
      <c r="AL670" s="216"/>
      <c r="AM670" s="216"/>
      <c r="AN670" s="216"/>
      <c r="AO670" s="216"/>
      <c r="AP670" s="216"/>
      <c r="AQ670" s="216"/>
      <c r="AR670" s="216"/>
      <c r="AS670" s="216"/>
      <c r="AT670" s="216"/>
      <c r="AU670" s="216"/>
      <c r="AV670" s="216"/>
      <c r="AW670" s="216"/>
      <c r="AX670" s="216"/>
      <c r="AY670" s="216"/>
      <c r="AZ670" s="216"/>
      <c r="BA670" s="216"/>
      <c r="BB670" s="216"/>
      <c r="BC670" s="216"/>
      <c r="BD670" s="216"/>
      <c r="BE670" s="216"/>
      <c r="BF670" s="216"/>
      <c r="BG670" s="216"/>
      <c r="BH670" s="216"/>
      <c r="BI670" s="216"/>
      <c r="BJ670" s="216"/>
      <c r="BK670" s="216"/>
      <c r="BL670" s="216"/>
      <c r="BM670" s="217">
        <v>49</v>
      </c>
    </row>
    <row r="671" spans="1:65">
      <c r="A671" s="29"/>
      <c r="B671" s="19">
        <v>1</v>
      </c>
      <c r="C671" s="9">
        <v>6</v>
      </c>
      <c r="D671" s="218">
        <v>16.8</v>
      </c>
      <c r="E671" s="220">
        <v>17</v>
      </c>
      <c r="F671" s="218">
        <v>15.931583333333336</v>
      </c>
      <c r="G671" s="218">
        <v>16.600000000000001</v>
      </c>
      <c r="H671" s="220">
        <v>25.8</v>
      </c>
      <c r="I671" s="218">
        <v>18.899999999999999</v>
      </c>
      <c r="J671" s="218">
        <v>18.100000000000001</v>
      </c>
      <c r="K671" s="218">
        <v>18.600000000000001</v>
      </c>
      <c r="L671" s="220">
        <v>17</v>
      </c>
      <c r="M671" s="220">
        <v>16</v>
      </c>
      <c r="N671" s="218">
        <v>18.100000000000001</v>
      </c>
      <c r="O671" s="218">
        <v>15.2</v>
      </c>
      <c r="P671" s="220">
        <v>22.9</v>
      </c>
      <c r="Q671" s="218">
        <v>15.6</v>
      </c>
      <c r="R671" s="220">
        <v>19</v>
      </c>
      <c r="S671" s="218">
        <v>16.27</v>
      </c>
      <c r="T671" s="220">
        <v>17</v>
      </c>
      <c r="U671" s="218">
        <v>17.5</v>
      </c>
      <c r="V671" s="218">
        <v>18</v>
      </c>
      <c r="W671" s="218">
        <v>17.7</v>
      </c>
      <c r="X671" s="218">
        <v>16.600000000000001</v>
      </c>
      <c r="Y671" s="215"/>
      <c r="Z671" s="216"/>
      <c r="AA671" s="216"/>
      <c r="AB671" s="216"/>
      <c r="AC671" s="216"/>
      <c r="AD671" s="216"/>
      <c r="AE671" s="216"/>
      <c r="AF671" s="216"/>
      <c r="AG671" s="216"/>
      <c r="AH671" s="216"/>
      <c r="AI671" s="216"/>
      <c r="AJ671" s="216"/>
      <c r="AK671" s="216"/>
      <c r="AL671" s="216"/>
      <c r="AM671" s="216"/>
      <c r="AN671" s="216"/>
      <c r="AO671" s="216"/>
      <c r="AP671" s="216"/>
      <c r="AQ671" s="216"/>
      <c r="AR671" s="216"/>
      <c r="AS671" s="216"/>
      <c r="AT671" s="216"/>
      <c r="AU671" s="216"/>
      <c r="AV671" s="216"/>
      <c r="AW671" s="216"/>
      <c r="AX671" s="216"/>
      <c r="AY671" s="216"/>
      <c r="AZ671" s="216"/>
      <c r="BA671" s="216"/>
      <c r="BB671" s="216"/>
      <c r="BC671" s="216"/>
      <c r="BD671" s="216"/>
      <c r="BE671" s="216"/>
      <c r="BF671" s="216"/>
      <c r="BG671" s="216"/>
      <c r="BH671" s="216"/>
      <c r="BI671" s="216"/>
      <c r="BJ671" s="216"/>
      <c r="BK671" s="216"/>
      <c r="BL671" s="216"/>
      <c r="BM671" s="221"/>
    </row>
    <row r="672" spans="1:65">
      <c r="A672" s="29"/>
      <c r="B672" s="20" t="s">
        <v>263</v>
      </c>
      <c r="C672" s="12"/>
      <c r="D672" s="222">
        <v>16.5</v>
      </c>
      <c r="E672" s="222">
        <v>17.5</v>
      </c>
      <c r="F672" s="222">
        <v>15.699530092592591</v>
      </c>
      <c r="G672" s="222">
        <v>17.083333333333332</v>
      </c>
      <c r="H672" s="222">
        <v>26.033333333333335</v>
      </c>
      <c r="I672" s="222">
        <v>18.916666666666668</v>
      </c>
      <c r="J672" s="222">
        <v>17.939999999999998</v>
      </c>
      <c r="K672" s="222">
        <v>18.316666666666666</v>
      </c>
      <c r="L672" s="222">
        <v>17</v>
      </c>
      <c r="M672" s="222">
        <v>15.666666666666666</v>
      </c>
      <c r="N672" s="222">
        <v>18.483333333333334</v>
      </c>
      <c r="O672" s="222">
        <v>15.233333333333334</v>
      </c>
      <c r="P672" s="222">
        <v>24.116666666666664</v>
      </c>
      <c r="Q672" s="222">
        <v>15.699999999999998</v>
      </c>
      <c r="R672" s="222">
        <v>18.833333333333332</v>
      </c>
      <c r="S672" s="222">
        <v>16.404999999999998</v>
      </c>
      <c r="T672" s="222">
        <v>17.666666666666668</v>
      </c>
      <c r="U672" s="222">
        <v>17</v>
      </c>
      <c r="V672" s="222">
        <v>18.316666666666666</v>
      </c>
      <c r="W672" s="222">
        <v>17.466666666666665</v>
      </c>
      <c r="X672" s="222">
        <v>16.599999999999998</v>
      </c>
      <c r="Y672" s="215"/>
      <c r="Z672" s="216"/>
      <c r="AA672" s="216"/>
      <c r="AB672" s="216"/>
      <c r="AC672" s="216"/>
      <c r="AD672" s="216"/>
      <c r="AE672" s="216"/>
      <c r="AF672" s="216"/>
      <c r="AG672" s="216"/>
      <c r="AH672" s="216"/>
      <c r="AI672" s="216"/>
      <c r="AJ672" s="216"/>
      <c r="AK672" s="216"/>
      <c r="AL672" s="216"/>
      <c r="AM672" s="216"/>
      <c r="AN672" s="216"/>
      <c r="AO672" s="216"/>
      <c r="AP672" s="216"/>
      <c r="AQ672" s="216"/>
      <c r="AR672" s="216"/>
      <c r="AS672" s="216"/>
      <c r="AT672" s="216"/>
      <c r="AU672" s="216"/>
      <c r="AV672" s="216"/>
      <c r="AW672" s="216"/>
      <c r="AX672" s="216"/>
      <c r="AY672" s="216"/>
      <c r="AZ672" s="216"/>
      <c r="BA672" s="216"/>
      <c r="BB672" s="216"/>
      <c r="BC672" s="216"/>
      <c r="BD672" s="216"/>
      <c r="BE672" s="216"/>
      <c r="BF672" s="216"/>
      <c r="BG672" s="216"/>
      <c r="BH672" s="216"/>
      <c r="BI672" s="216"/>
      <c r="BJ672" s="216"/>
      <c r="BK672" s="216"/>
      <c r="BL672" s="216"/>
      <c r="BM672" s="221"/>
    </row>
    <row r="673" spans="1:65">
      <c r="A673" s="29"/>
      <c r="B673" s="3" t="s">
        <v>264</v>
      </c>
      <c r="C673" s="28"/>
      <c r="D673" s="218">
        <v>16.55</v>
      </c>
      <c r="E673" s="218">
        <v>17</v>
      </c>
      <c r="F673" s="218">
        <v>15.677798611111111</v>
      </c>
      <c r="G673" s="218">
        <v>17.100000000000001</v>
      </c>
      <c r="H673" s="218">
        <v>26.05</v>
      </c>
      <c r="I673" s="218">
        <v>18.75</v>
      </c>
      <c r="J673" s="218">
        <v>17.899999999999999</v>
      </c>
      <c r="K673" s="218">
        <v>18.3</v>
      </c>
      <c r="L673" s="218">
        <v>17</v>
      </c>
      <c r="M673" s="218">
        <v>15.5</v>
      </c>
      <c r="N673" s="218">
        <v>18.350000000000001</v>
      </c>
      <c r="O673" s="218">
        <v>15.2</v>
      </c>
      <c r="P673" s="218">
        <v>23.25</v>
      </c>
      <c r="Q673" s="218">
        <v>15.7</v>
      </c>
      <c r="R673" s="218">
        <v>19</v>
      </c>
      <c r="S673" s="218">
        <v>16.310000000000002</v>
      </c>
      <c r="T673" s="218">
        <v>17.5</v>
      </c>
      <c r="U673" s="218">
        <v>17.149999999999999</v>
      </c>
      <c r="V673" s="218">
        <v>18.25</v>
      </c>
      <c r="W673" s="218">
        <v>17.5</v>
      </c>
      <c r="X673" s="218">
        <v>16.55</v>
      </c>
      <c r="Y673" s="215"/>
      <c r="Z673" s="216"/>
      <c r="AA673" s="216"/>
      <c r="AB673" s="216"/>
      <c r="AC673" s="216"/>
      <c r="AD673" s="216"/>
      <c r="AE673" s="216"/>
      <c r="AF673" s="216"/>
      <c r="AG673" s="216"/>
      <c r="AH673" s="216"/>
      <c r="AI673" s="216"/>
      <c r="AJ673" s="216"/>
      <c r="AK673" s="216"/>
      <c r="AL673" s="216"/>
      <c r="AM673" s="216"/>
      <c r="AN673" s="216"/>
      <c r="AO673" s="216"/>
      <c r="AP673" s="216"/>
      <c r="AQ673" s="216"/>
      <c r="AR673" s="216"/>
      <c r="AS673" s="216"/>
      <c r="AT673" s="216"/>
      <c r="AU673" s="216"/>
      <c r="AV673" s="216"/>
      <c r="AW673" s="216"/>
      <c r="AX673" s="216"/>
      <c r="AY673" s="216"/>
      <c r="AZ673" s="216"/>
      <c r="BA673" s="216"/>
      <c r="BB673" s="216"/>
      <c r="BC673" s="216"/>
      <c r="BD673" s="216"/>
      <c r="BE673" s="216"/>
      <c r="BF673" s="216"/>
      <c r="BG673" s="216"/>
      <c r="BH673" s="216"/>
      <c r="BI673" s="216"/>
      <c r="BJ673" s="216"/>
      <c r="BK673" s="216"/>
      <c r="BL673" s="216"/>
      <c r="BM673" s="221"/>
    </row>
    <row r="674" spans="1:65">
      <c r="A674" s="29"/>
      <c r="B674" s="3" t="s">
        <v>265</v>
      </c>
      <c r="C674" s="28"/>
      <c r="D674" s="23">
        <v>0.26832815729997517</v>
      </c>
      <c r="E674" s="23">
        <v>0.83666002653407556</v>
      </c>
      <c r="F674" s="23">
        <v>0.22726947288132507</v>
      </c>
      <c r="G674" s="23">
        <v>0.63377177806105078</v>
      </c>
      <c r="H674" s="23">
        <v>0.43204937989385744</v>
      </c>
      <c r="I674" s="23">
        <v>0.49564772436345</v>
      </c>
      <c r="J674" s="23">
        <v>0.11401754250991432</v>
      </c>
      <c r="K674" s="23">
        <v>0.21369760566432849</v>
      </c>
      <c r="L674" s="23">
        <v>0</v>
      </c>
      <c r="M674" s="23">
        <v>0.81649658092772603</v>
      </c>
      <c r="N674" s="23">
        <v>0.56715665090578526</v>
      </c>
      <c r="O674" s="23">
        <v>5.1639777949432045E-2</v>
      </c>
      <c r="P674" s="23">
        <v>2.411154633503763</v>
      </c>
      <c r="Q674" s="23">
        <v>0.14142135623730975</v>
      </c>
      <c r="R674" s="23">
        <v>0.40824829046386302</v>
      </c>
      <c r="S674" s="23">
        <v>0.21286145729088682</v>
      </c>
      <c r="T674" s="23">
        <v>1.3662601021279464</v>
      </c>
      <c r="U674" s="23">
        <v>0.55856960175075765</v>
      </c>
      <c r="V674" s="23">
        <v>0.42622372841814815</v>
      </c>
      <c r="W674" s="23">
        <v>0.26583202716502519</v>
      </c>
      <c r="X674" s="23">
        <v>0.22803508501982803</v>
      </c>
      <c r="Y674" s="154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3" t="s">
        <v>86</v>
      </c>
      <c r="C675" s="28"/>
      <c r="D675" s="13">
        <v>1.6262312563634859E-2</v>
      </c>
      <c r="E675" s="13">
        <v>4.7809144373375745E-2</v>
      </c>
      <c r="F675" s="13">
        <v>1.447619588235677E-2</v>
      </c>
      <c r="G675" s="13">
        <v>3.7098835788939563E-2</v>
      </c>
      <c r="H675" s="13">
        <v>1.659600691013537E-2</v>
      </c>
      <c r="I675" s="13">
        <v>2.6201641816570042E-2</v>
      </c>
      <c r="J675" s="13">
        <v>6.3554928935292271E-3</v>
      </c>
      <c r="K675" s="13">
        <v>1.16668392537395E-2</v>
      </c>
      <c r="L675" s="13">
        <v>0</v>
      </c>
      <c r="M675" s="13">
        <v>5.211680303793996E-2</v>
      </c>
      <c r="N675" s="13">
        <v>3.0684760193279634E-2</v>
      </c>
      <c r="O675" s="13">
        <v>3.3899197778620594E-3</v>
      </c>
      <c r="P675" s="13">
        <v>9.9978768493590733E-2</v>
      </c>
      <c r="Q675" s="13">
        <v>9.0077296966439343E-3</v>
      </c>
      <c r="R675" s="13">
        <v>2.1676900378612196E-2</v>
      </c>
      <c r="S675" s="13">
        <v>1.2975401236872103E-2</v>
      </c>
      <c r="T675" s="13">
        <v>7.7335477478940359E-2</v>
      </c>
      <c r="U675" s="13">
        <v>3.2857035397103392E-2</v>
      </c>
      <c r="V675" s="13">
        <v>2.3269721296714185E-2</v>
      </c>
      <c r="W675" s="13">
        <v>1.5219390868226634E-2</v>
      </c>
      <c r="X675" s="13">
        <v>1.3737053314447474E-2</v>
      </c>
      <c r="Y675" s="154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3" t="s">
        <v>266</v>
      </c>
      <c r="C676" s="28"/>
      <c r="D676" s="13">
        <v>-3.6541345629235833E-2</v>
      </c>
      <c r="E676" s="13">
        <v>2.1850087968992238E-2</v>
      </c>
      <c r="F676" s="13">
        <v>-8.3281931074995375E-2</v>
      </c>
      <c r="G676" s="13">
        <v>-2.4796760302694398E-3</v>
      </c>
      <c r="H676" s="13">
        <v>0.52012365467387234</v>
      </c>
      <c r="I676" s="13">
        <v>0.10457128556648221</v>
      </c>
      <c r="J676" s="13">
        <v>4.7542318752212598E-2</v>
      </c>
      <c r="K676" s="13">
        <v>6.9536425407545233E-2</v>
      </c>
      <c r="L676" s="13">
        <v>-7.3456288301217976E-3</v>
      </c>
      <c r="M676" s="13">
        <v>-8.5200873627759299E-2</v>
      </c>
      <c r="N676" s="13">
        <v>7.9268331007249948E-2</v>
      </c>
      <c r="O676" s="13">
        <v>-0.11050382818699145</v>
      </c>
      <c r="P676" s="13">
        <v>0.40820674027726822</v>
      </c>
      <c r="Q676" s="13">
        <v>-8.3254492507818467E-2</v>
      </c>
      <c r="R676" s="13">
        <v>9.970533276662974E-2</v>
      </c>
      <c r="S676" s="13">
        <v>-4.2088531821067643E-2</v>
      </c>
      <c r="T676" s="13">
        <v>3.1581993568696953E-2</v>
      </c>
      <c r="U676" s="13">
        <v>-7.3456288301217976E-3</v>
      </c>
      <c r="V676" s="13">
        <v>6.9536425407545233E-2</v>
      </c>
      <c r="W676" s="13">
        <v>1.9903706849051295E-2</v>
      </c>
      <c r="X676" s="13">
        <v>-3.0702202269413115E-2</v>
      </c>
      <c r="Y676" s="154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29"/>
      <c r="B677" s="45" t="s">
        <v>267</v>
      </c>
      <c r="C677" s="46"/>
      <c r="D677" s="44">
        <v>0.28000000000000003</v>
      </c>
      <c r="E677" s="44" t="s">
        <v>268</v>
      </c>
      <c r="F677" s="44">
        <v>0.69</v>
      </c>
      <c r="G677" s="44">
        <v>0.02</v>
      </c>
      <c r="H677" s="44">
        <v>4.63</v>
      </c>
      <c r="I677" s="44">
        <v>0.97</v>
      </c>
      <c r="J677" s="44">
        <v>1.06</v>
      </c>
      <c r="K677" s="44">
        <v>0.66</v>
      </c>
      <c r="L677" s="44" t="s">
        <v>268</v>
      </c>
      <c r="M677" s="44" t="s">
        <v>268</v>
      </c>
      <c r="N677" s="44">
        <v>0.74</v>
      </c>
      <c r="O677" s="44">
        <v>0.93</v>
      </c>
      <c r="P677" s="44">
        <v>3.65</v>
      </c>
      <c r="Q677" s="44">
        <v>0.69</v>
      </c>
      <c r="R677" s="44" t="s">
        <v>268</v>
      </c>
      <c r="S677" s="44">
        <v>0.33</v>
      </c>
      <c r="T677" s="44" t="s">
        <v>268</v>
      </c>
      <c r="U677" s="44">
        <v>0.02</v>
      </c>
      <c r="V677" s="44">
        <v>0.66</v>
      </c>
      <c r="W677" s="44">
        <v>0.22</v>
      </c>
      <c r="X677" s="44">
        <v>0.23</v>
      </c>
      <c r="Y677" s="154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0" t="s">
        <v>304</v>
      </c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BM678" s="55"/>
    </row>
    <row r="679" spans="1:65">
      <c r="BM679" s="55"/>
    </row>
    <row r="680" spans="1:65" ht="15">
      <c r="B680" s="8" t="s">
        <v>508</v>
      </c>
      <c r="BM680" s="27" t="s">
        <v>66</v>
      </c>
    </row>
    <row r="681" spans="1:65" ht="15">
      <c r="A681" s="24" t="s">
        <v>40</v>
      </c>
      <c r="B681" s="18" t="s">
        <v>110</v>
      </c>
      <c r="C681" s="15" t="s">
        <v>111</v>
      </c>
      <c r="D681" s="16" t="s">
        <v>229</v>
      </c>
      <c r="E681" s="17" t="s">
        <v>229</v>
      </c>
      <c r="F681" s="17" t="s">
        <v>229</v>
      </c>
      <c r="G681" s="17" t="s">
        <v>229</v>
      </c>
      <c r="H681" s="17" t="s">
        <v>229</v>
      </c>
      <c r="I681" s="17" t="s">
        <v>229</v>
      </c>
      <c r="J681" s="17" t="s">
        <v>229</v>
      </c>
      <c r="K681" s="17" t="s">
        <v>229</v>
      </c>
      <c r="L681" s="17" t="s">
        <v>229</v>
      </c>
      <c r="M681" s="17" t="s">
        <v>229</v>
      </c>
      <c r="N681" s="154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9" t="s">
        <v>230</v>
      </c>
      <c r="C682" s="9" t="s">
        <v>230</v>
      </c>
      <c r="D682" s="152" t="s">
        <v>233</v>
      </c>
      <c r="E682" s="153" t="s">
        <v>236</v>
      </c>
      <c r="F682" s="153" t="s">
        <v>239</v>
      </c>
      <c r="G682" s="153" t="s">
        <v>241</v>
      </c>
      <c r="H682" s="153" t="s">
        <v>245</v>
      </c>
      <c r="I682" s="153" t="s">
        <v>246</v>
      </c>
      <c r="J682" s="153" t="s">
        <v>247</v>
      </c>
      <c r="K682" s="153" t="s">
        <v>248</v>
      </c>
      <c r="L682" s="153" t="s">
        <v>251</v>
      </c>
      <c r="M682" s="153" t="s">
        <v>254</v>
      </c>
      <c r="N682" s="154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 t="s">
        <v>3</v>
      </c>
    </row>
    <row r="683" spans="1:65">
      <c r="A683" s="29"/>
      <c r="B683" s="19"/>
      <c r="C683" s="9"/>
      <c r="D683" s="10" t="s">
        <v>286</v>
      </c>
      <c r="E683" s="11" t="s">
        <v>286</v>
      </c>
      <c r="F683" s="11" t="s">
        <v>286</v>
      </c>
      <c r="G683" s="11" t="s">
        <v>286</v>
      </c>
      <c r="H683" s="11" t="s">
        <v>285</v>
      </c>
      <c r="I683" s="11" t="s">
        <v>286</v>
      </c>
      <c r="J683" s="11" t="s">
        <v>286</v>
      </c>
      <c r="K683" s="11" t="s">
        <v>286</v>
      </c>
      <c r="L683" s="11" t="s">
        <v>285</v>
      </c>
      <c r="M683" s="11" t="s">
        <v>286</v>
      </c>
      <c r="N683" s="154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2</v>
      </c>
    </row>
    <row r="684" spans="1:65">
      <c r="A684" s="29"/>
      <c r="B684" s="19"/>
      <c r="C684" s="9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154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3</v>
      </c>
    </row>
    <row r="685" spans="1:65">
      <c r="A685" s="29"/>
      <c r="B685" s="18">
        <v>1</v>
      </c>
      <c r="C685" s="14">
        <v>1</v>
      </c>
      <c r="D685" s="21">
        <v>1.78</v>
      </c>
      <c r="E685" s="21">
        <v>1.83</v>
      </c>
      <c r="F685" s="21">
        <v>1.75</v>
      </c>
      <c r="G685" s="21">
        <v>1.85</v>
      </c>
      <c r="H685" s="21">
        <v>1.8</v>
      </c>
      <c r="I685" s="21">
        <v>1.897054429700394</v>
      </c>
      <c r="J685" s="21">
        <v>1.68</v>
      </c>
      <c r="K685" s="148">
        <v>1.1000000000000001</v>
      </c>
      <c r="L685" s="21">
        <v>1.6</v>
      </c>
      <c r="M685" s="21">
        <v>1.95</v>
      </c>
      <c r="N685" s="154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1</v>
      </c>
    </row>
    <row r="686" spans="1:65">
      <c r="A686" s="29"/>
      <c r="B686" s="19">
        <v>1</v>
      </c>
      <c r="C686" s="9">
        <v>2</v>
      </c>
      <c r="D686" s="11">
        <v>1.76</v>
      </c>
      <c r="E686" s="11">
        <v>1.89</v>
      </c>
      <c r="F686" s="150" t="s">
        <v>105</v>
      </c>
      <c r="G686" s="11">
        <v>1.88</v>
      </c>
      <c r="H686" s="11">
        <v>1.8</v>
      </c>
      <c r="I686" s="11">
        <v>1.956927858559524</v>
      </c>
      <c r="J686" s="11">
        <v>1.69</v>
      </c>
      <c r="K686" s="150">
        <v>1</v>
      </c>
      <c r="L686" s="11">
        <v>1.6</v>
      </c>
      <c r="M686" s="11">
        <v>1.99</v>
      </c>
      <c r="N686" s="154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29</v>
      </c>
    </row>
    <row r="687" spans="1:65">
      <c r="A687" s="29"/>
      <c r="B687" s="19">
        <v>1</v>
      </c>
      <c r="C687" s="9">
        <v>3</v>
      </c>
      <c r="D687" s="11">
        <v>1.72</v>
      </c>
      <c r="E687" s="11">
        <v>1.79</v>
      </c>
      <c r="F687" s="11">
        <v>1.78</v>
      </c>
      <c r="G687" s="11">
        <v>1.81</v>
      </c>
      <c r="H687" s="11">
        <v>1.8</v>
      </c>
      <c r="I687" s="11">
        <v>1.90192779252974</v>
      </c>
      <c r="J687" s="11">
        <v>1.72</v>
      </c>
      <c r="K687" s="150">
        <v>1.1000000000000001</v>
      </c>
      <c r="L687" s="11">
        <v>1.6</v>
      </c>
      <c r="M687" s="11">
        <v>2.02</v>
      </c>
      <c r="N687" s="154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>
        <v>16</v>
      </c>
    </row>
    <row r="688" spans="1:65">
      <c r="A688" s="29"/>
      <c r="B688" s="19">
        <v>1</v>
      </c>
      <c r="C688" s="9">
        <v>4</v>
      </c>
      <c r="D688" s="11">
        <v>1.72</v>
      </c>
      <c r="E688" s="11">
        <v>1.8</v>
      </c>
      <c r="F688" s="11">
        <v>1.76</v>
      </c>
      <c r="G688" s="11">
        <v>1.87</v>
      </c>
      <c r="H688" s="11">
        <v>1.7</v>
      </c>
      <c r="I688" s="11">
        <v>1.8708305168845352</v>
      </c>
      <c r="J688" s="11">
        <v>1.7</v>
      </c>
      <c r="K688" s="150">
        <v>1.1000000000000001</v>
      </c>
      <c r="L688" s="11">
        <v>1.6</v>
      </c>
      <c r="M688" s="11">
        <v>2.09</v>
      </c>
      <c r="N688" s="154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1.7980719604072242</v>
      </c>
    </row>
    <row r="689" spans="1:65">
      <c r="A689" s="29"/>
      <c r="B689" s="19">
        <v>1</v>
      </c>
      <c r="C689" s="9">
        <v>5</v>
      </c>
      <c r="D689" s="11">
        <v>1.74</v>
      </c>
      <c r="E689" s="11">
        <v>1.9</v>
      </c>
      <c r="F689" s="11">
        <v>1.76</v>
      </c>
      <c r="G689" s="11">
        <v>1.85</v>
      </c>
      <c r="H689" s="11">
        <v>1.7</v>
      </c>
      <c r="I689" s="11">
        <v>1.9164770830817</v>
      </c>
      <c r="J689" s="11">
        <v>1.69</v>
      </c>
      <c r="K689" s="150">
        <v>1.1000000000000001</v>
      </c>
      <c r="L689" s="11">
        <v>1.6</v>
      </c>
      <c r="M689" s="11">
        <v>2.13</v>
      </c>
      <c r="N689" s="154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50</v>
      </c>
    </row>
    <row r="690" spans="1:65">
      <c r="A690" s="29"/>
      <c r="B690" s="19">
        <v>1</v>
      </c>
      <c r="C690" s="9">
        <v>6</v>
      </c>
      <c r="D690" s="11">
        <v>1.72</v>
      </c>
      <c r="E690" s="11">
        <v>1.83</v>
      </c>
      <c r="F690" s="11">
        <v>1.77</v>
      </c>
      <c r="G690" s="11">
        <v>1.86</v>
      </c>
      <c r="H690" s="11">
        <v>1.7</v>
      </c>
      <c r="I690" s="11">
        <v>1.9686681812342159</v>
      </c>
      <c r="J690" s="11">
        <v>1.74</v>
      </c>
      <c r="K690" s="150">
        <v>1.1000000000000001</v>
      </c>
      <c r="L690" s="11">
        <v>1.6</v>
      </c>
      <c r="M690" s="11">
        <v>1.9</v>
      </c>
      <c r="N690" s="154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20" t="s">
        <v>263</v>
      </c>
      <c r="C691" s="12"/>
      <c r="D691" s="22">
        <v>1.74</v>
      </c>
      <c r="E691" s="22">
        <v>1.8399999999999999</v>
      </c>
      <c r="F691" s="22">
        <v>1.764</v>
      </c>
      <c r="G691" s="22">
        <v>1.8533333333333333</v>
      </c>
      <c r="H691" s="22">
        <v>1.75</v>
      </c>
      <c r="I691" s="22">
        <v>1.9186476436650182</v>
      </c>
      <c r="J691" s="22">
        <v>1.7033333333333334</v>
      </c>
      <c r="K691" s="22">
        <v>1.0833333333333333</v>
      </c>
      <c r="L691" s="22">
        <v>1.5999999999999999</v>
      </c>
      <c r="M691" s="22">
        <v>2.0133333333333332</v>
      </c>
      <c r="N691" s="154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3" t="s">
        <v>264</v>
      </c>
      <c r="C692" s="28"/>
      <c r="D692" s="11">
        <v>1.73</v>
      </c>
      <c r="E692" s="11">
        <v>1.83</v>
      </c>
      <c r="F692" s="11">
        <v>1.76</v>
      </c>
      <c r="G692" s="11">
        <v>1.855</v>
      </c>
      <c r="H692" s="11">
        <v>1.75</v>
      </c>
      <c r="I692" s="11">
        <v>1.90920243780572</v>
      </c>
      <c r="J692" s="11">
        <v>1.6949999999999998</v>
      </c>
      <c r="K692" s="11">
        <v>1.1000000000000001</v>
      </c>
      <c r="L692" s="11">
        <v>1.6</v>
      </c>
      <c r="M692" s="11">
        <v>2.0049999999999999</v>
      </c>
      <c r="N692" s="154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3" t="s">
        <v>265</v>
      </c>
      <c r="C693" s="28"/>
      <c r="D693" s="23">
        <v>2.5298221281347056E-2</v>
      </c>
      <c r="E693" s="23">
        <v>4.5607017003965453E-2</v>
      </c>
      <c r="F693" s="23">
        <v>1.1401754250991389E-2</v>
      </c>
      <c r="G693" s="23">
        <v>2.4221202832779905E-2</v>
      </c>
      <c r="H693" s="23">
        <v>5.4772255750516662E-2</v>
      </c>
      <c r="I693" s="23">
        <v>3.7428433814883623E-2</v>
      </c>
      <c r="J693" s="23">
        <v>2.2509257354845533E-2</v>
      </c>
      <c r="K693" s="23">
        <v>4.0824829046386332E-2</v>
      </c>
      <c r="L693" s="23">
        <v>2.4323767777952469E-16</v>
      </c>
      <c r="M693" s="23">
        <v>8.5945719303911025E-2</v>
      </c>
      <c r="N693" s="206"/>
      <c r="O693" s="207"/>
      <c r="P693" s="207"/>
      <c r="Q693" s="207"/>
      <c r="R693" s="207"/>
      <c r="S693" s="207"/>
      <c r="T693" s="207"/>
      <c r="U693" s="207"/>
      <c r="V693" s="207"/>
      <c r="W693" s="207"/>
      <c r="X693" s="207"/>
      <c r="Y693" s="207"/>
      <c r="Z693" s="207"/>
      <c r="AA693" s="207"/>
      <c r="AB693" s="207"/>
      <c r="AC693" s="207"/>
      <c r="AD693" s="207"/>
      <c r="AE693" s="207"/>
      <c r="AF693" s="207"/>
      <c r="AG693" s="207"/>
      <c r="AH693" s="207"/>
      <c r="AI693" s="207"/>
      <c r="AJ693" s="207"/>
      <c r="AK693" s="207"/>
      <c r="AL693" s="207"/>
      <c r="AM693" s="207"/>
      <c r="AN693" s="207"/>
      <c r="AO693" s="207"/>
      <c r="AP693" s="207"/>
      <c r="AQ693" s="207"/>
      <c r="AR693" s="207"/>
      <c r="AS693" s="207"/>
      <c r="AT693" s="207"/>
      <c r="AU693" s="207"/>
      <c r="AV693" s="207"/>
      <c r="AW693" s="207"/>
      <c r="AX693" s="207"/>
      <c r="AY693" s="207"/>
      <c r="AZ693" s="207"/>
      <c r="BA693" s="207"/>
      <c r="BB693" s="207"/>
      <c r="BC693" s="207"/>
      <c r="BD693" s="207"/>
      <c r="BE693" s="207"/>
      <c r="BF693" s="207"/>
      <c r="BG693" s="207"/>
      <c r="BH693" s="207"/>
      <c r="BI693" s="207"/>
      <c r="BJ693" s="207"/>
      <c r="BK693" s="207"/>
      <c r="BL693" s="207"/>
      <c r="BM693" s="56"/>
    </row>
    <row r="694" spans="1:65">
      <c r="A694" s="29"/>
      <c r="B694" s="3" t="s">
        <v>86</v>
      </c>
      <c r="C694" s="28"/>
      <c r="D694" s="13">
        <v>1.4539207632958078E-2</v>
      </c>
      <c r="E694" s="13">
        <v>2.4786422284763836E-2</v>
      </c>
      <c r="F694" s="13">
        <v>6.4635795073647332E-3</v>
      </c>
      <c r="G694" s="13">
        <v>1.3068994334233763E-2</v>
      </c>
      <c r="H694" s="13">
        <v>3.1298431857438094E-2</v>
      </c>
      <c r="I694" s="13">
        <v>1.9507716249236619E-2</v>
      </c>
      <c r="J694" s="13">
        <v>1.321482819266861E-2</v>
      </c>
      <c r="K694" s="13">
        <v>3.7684457581279696E-2</v>
      </c>
      <c r="L694" s="13">
        <v>1.5202354861220294E-16</v>
      </c>
      <c r="M694" s="13">
        <v>4.2688271177439251E-2</v>
      </c>
      <c r="N694" s="154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29"/>
      <c r="B695" s="3" t="s">
        <v>266</v>
      </c>
      <c r="C695" s="28"/>
      <c r="D695" s="13">
        <v>-3.229679439196198E-2</v>
      </c>
      <c r="E695" s="13">
        <v>2.3318332367120664E-2</v>
      </c>
      <c r="F695" s="13">
        <v>-1.894916396978219E-2</v>
      </c>
      <c r="G695" s="13">
        <v>3.0733682601664869E-2</v>
      </c>
      <c r="H695" s="13">
        <v>-2.6735281716053771E-2</v>
      </c>
      <c r="I695" s="13">
        <v>6.7058319084452034E-2</v>
      </c>
      <c r="J695" s="13">
        <v>-5.2689007536958932E-2</v>
      </c>
      <c r="K695" s="13">
        <v>-0.39750279344327144</v>
      </c>
      <c r="L695" s="13">
        <v>-0.11015797185467779</v>
      </c>
      <c r="M695" s="13">
        <v>0.1197178854161971</v>
      </c>
      <c r="N695" s="154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29"/>
      <c r="B696" s="45" t="s">
        <v>267</v>
      </c>
      <c r="C696" s="46"/>
      <c r="D696" s="44">
        <v>0.03</v>
      </c>
      <c r="E696" s="44">
        <v>0.51</v>
      </c>
      <c r="F696" s="44">
        <v>1.46</v>
      </c>
      <c r="G696" s="44">
        <v>0.57999999999999996</v>
      </c>
      <c r="H696" s="44">
        <v>0.03</v>
      </c>
      <c r="I696" s="44">
        <v>0.92</v>
      </c>
      <c r="J696" s="44">
        <v>0.22</v>
      </c>
      <c r="K696" s="44">
        <v>3.52</v>
      </c>
      <c r="L696" s="44">
        <v>0.77</v>
      </c>
      <c r="M696" s="44">
        <v>1.43</v>
      </c>
      <c r="N696" s="154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B697" s="3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BM697" s="55"/>
    </row>
    <row r="698" spans="1:65" ht="15">
      <c r="B698" s="8" t="s">
        <v>509</v>
      </c>
      <c r="BM698" s="27" t="s">
        <v>66</v>
      </c>
    </row>
    <row r="699" spans="1:65" ht="15">
      <c r="A699" s="24" t="s">
        <v>43</v>
      </c>
      <c r="B699" s="18" t="s">
        <v>110</v>
      </c>
      <c r="C699" s="15" t="s">
        <v>111</v>
      </c>
      <c r="D699" s="16" t="s">
        <v>229</v>
      </c>
      <c r="E699" s="17" t="s">
        <v>229</v>
      </c>
      <c r="F699" s="17" t="s">
        <v>229</v>
      </c>
      <c r="G699" s="17" t="s">
        <v>229</v>
      </c>
      <c r="H699" s="17" t="s">
        <v>229</v>
      </c>
      <c r="I699" s="17" t="s">
        <v>229</v>
      </c>
      <c r="J699" s="17" t="s">
        <v>229</v>
      </c>
      <c r="K699" s="17" t="s">
        <v>229</v>
      </c>
      <c r="L699" s="17" t="s">
        <v>229</v>
      </c>
      <c r="M699" s="17" t="s">
        <v>229</v>
      </c>
      <c r="N699" s="17" t="s">
        <v>229</v>
      </c>
      <c r="O699" s="17" t="s">
        <v>229</v>
      </c>
      <c r="P699" s="17" t="s">
        <v>229</v>
      </c>
      <c r="Q699" s="17" t="s">
        <v>229</v>
      </c>
      <c r="R699" s="17" t="s">
        <v>229</v>
      </c>
      <c r="S699" s="17" t="s">
        <v>229</v>
      </c>
      <c r="T699" s="17" t="s">
        <v>229</v>
      </c>
      <c r="U699" s="17" t="s">
        <v>229</v>
      </c>
      <c r="V699" s="17" t="s">
        <v>229</v>
      </c>
      <c r="W699" s="154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9" t="s">
        <v>230</v>
      </c>
      <c r="C700" s="9" t="s">
        <v>230</v>
      </c>
      <c r="D700" s="152" t="s">
        <v>232</v>
      </c>
      <c r="E700" s="153" t="s">
        <v>233</v>
      </c>
      <c r="F700" s="153" t="s">
        <v>235</v>
      </c>
      <c r="G700" s="153" t="s">
        <v>236</v>
      </c>
      <c r="H700" s="153" t="s">
        <v>238</v>
      </c>
      <c r="I700" s="153" t="s">
        <v>239</v>
      </c>
      <c r="J700" s="153" t="s">
        <v>241</v>
      </c>
      <c r="K700" s="153" t="s">
        <v>242</v>
      </c>
      <c r="L700" s="153" t="s">
        <v>244</v>
      </c>
      <c r="M700" s="153" t="s">
        <v>245</v>
      </c>
      <c r="N700" s="153" t="s">
        <v>246</v>
      </c>
      <c r="O700" s="153" t="s">
        <v>247</v>
      </c>
      <c r="P700" s="153" t="s">
        <v>249</v>
      </c>
      <c r="Q700" s="153" t="s">
        <v>250</v>
      </c>
      <c r="R700" s="153" t="s">
        <v>251</v>
      </c>
      <c r="S700" s="153" t="s">
        <v>254</v>
      </c>
      <c r="T700" s="153" t="s">
        <v>255</v>
      </c>
      <c r="U700" s="153" t="s">
        <v>256</v>
      </c>
      <c r="V700" s="153" t="s">
        <v>257</v>
      </c>
      <c r="W700" s="154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 t="s">
        <v>3</v>
      </c>
    </row>
    <row r="701" spans="1:65">
      <c r="A701" s="29"/>
      <c r="B701" s="19"/>
      <c r="C701" s="9"/>
      <c r="D701" s="10" t="s">
        <v>285</v>
      </c>
      <c r="E701" s="11" t="s">
        <v>286</v>
      </c>
      <c r="F701" s="11" t="s">
        <v>285</v>
      </c>
      <c r="G701" s="11" t="s">
        <v>286</v>
      </c>
      <c r="H701" s="11" t="s">
        <v>285</v>
      </c>
      <c r="I701" s="11" t="s">
        <v>286</v>
      </c>
      <c r="J701" s="11" t="s">
        <v>286</v>
      </c>
      <c r="K701" s="11" t="s">
        <v>114</v>
      </c>
      <c r="L701" s="11" t="s">
        <v>286</v>
      </c>
      <c r="M701" s="11" t="s">
        <v>285</v>
      </c>
      <c r="N701" s="11" t="s">
        <v>286</v>
      </c>
      <c r="O701" s="11" t="s">
        <v>286</v>
      </c>
      <c r="P701" s="11" t="s">
        <v>285</v>
      </c>
      <c r="Q701" s="11" t="s">
        <v>286</v>
      </c>
      <c r="R701" s="11" t="s">
        <v>285</v>
      </c>
      <c r="S701" s="11" t="s">
        <v>286</v>
      </c>
      <c r="T701" s="11" t="s">
        <v>285</v>
      </c>
      <c r="U701" s="11" t="s">
        <v>285</v>
      </c>
      <c r="V701" s="11" t="s">
        <v>285</v>
      </c>
      <c r="W701" s="154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2</v>
      </c>
    </row>
    <row r="702" spans="1:65">
      <c r="A702" s="29"/>
      <c r="B702" s="19"/>
      <c r="C702" s="9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154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3</v>
      </c>
    </row>
    <row r="703" spans="1:65">
      <c r="A703" s="29"/>
      <c r="B703" s="18">
        <v>1</v>
      </c>
      <c r="C703" s="14">
        <v>1</v>
      </c>
      <c r="D703" s="21">
        <v>9.5</v>
      </c>
      <c r="E703" s="147">
        <v>10.199999999999999</v>
      </c>
      <c r="F703" s="21">
        <v>10</v>
      </c>
      <c r="G703" s="21">
        <v>10.6</v>
      </c>
      <c r="H703" s="21">
        <v>9.9</v>
      </c>
      <c r="I703" s="21">
        <v>9.59</v>
      </c>
      <c r="J703" s="21">
        <v>10.210000000000001</v>
      </c>
      <c r="K703" s="21">
        <v>9.6</v>
      </c>
      <c r="L703" s="21">
        <v>9</v>
      </c>
      <c r="M703" s="21">
        <v>8.4</v>
      </c>
      <c r="N703" s="21">
        <v>9.3928028608216216</v>
      </c>
      <c r="O703" s="21">
        <v>8.5</v>
      </c>
      <c r="P703" s="21">
        <v>9.5</v>
      </c>
      <c r="Q703" s="21">
        <v>8.9</v>
      </c>
      <c r="R703" s="21">
        <v>8.6999999999999993</v>
      </c>
      <c r="S703" s="21">
        <v>11.1</v>
      </c>
      <c r="T703" s="21">
        <v>9.6999999999999993</v>
      </c>
      <c r="U703" s="21">
        <v>10.9</v>
      </c>
      <c r="V703" s="21">
        <v>8.8000000000000007</v>
      </c>
      <c r="W703" s="154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</v>
      </c>
    </row>
    <row r="704" spans="1:65">
      <c r="A704" s="29"/>
      <c r="B704" s="19">
        <v>1</v>
      </c>
      <c r="C704" s="9">
        <v>2</v>
      </c>
      <c r="D704" s="11">
        <v>9.8000000000000007</v>
      </c>
      <c r="E704" s="11">
        <v>9.8000000000000007</v>
      </c>
      <c r="F704" s="11">
        <v>9.9</v>
      </c>
      <c r="G704" s="11">
        <v>10.9</v>
      </c>
      <c r="H704" s="149">
        <v>12.1</v>
      </c>
      <c r="I704" s="150" t="s">
        <v>288</v>
      </c>
      <c r="J704" s="11">
        <v>10.28</v>
      </c>
      <c r="K704" s="11">
        <v>9.5</v>
      </c>
      <c r="L704" s="11">
        <v>8.8000000000000007</v>
      </c>
      <c r="M704" s="11">
        <v>9.4</v>
      </c>
      <c r="N704" s="11">
        <v>9.4759494542089122</v>
      </c>
      <c r="O704" s="11">
        <v>8.4</v>
      </c>
      <c r="P704" s="11">
        <v>9.5</v>
      </c>
      <c r="Q704" s="11">
        <v>9</v>
      </c>
      <c r="R704" s="11">
        <v>8.8000000000000007</v>
      </c>
      <c r="S704" s="11">
        <v>11</v>
      </c>
      <c r="T704" s="11">
        <v>9.5</v>
      </c>
      <c r="U704" s="11">
        <v>10.8</v>
      </c>
      <c r="V704" s="11">
        <v>8.8000000000000007</v>
      </c>
      <c r="W704" s="154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30</v>
      </c>
    </row>
    <row r="705" spans="1:65">
      <c r="A705" s="29"/>
      <c r="B705" s="19">
        <v>1</v>
      </c>
      <c r="C705" s="9">
        <v>3</v>
      </c>
      <c r="D705" s="11">
        <v>9.8000000000000007</v>
      </c>
      <c r="E705" s="11">
        <v>9.4</v>
      </c>
      <c r="F705" s="11">
        <v>9.8000000000000007</v>
      </c>
      <c r="G705" s="11">
        <v>10.8</v>
      </c>
      <c r="H705" s="11">
        <v>10</v>
      </c>
      <c r="I705" s="11">
        <v>9.2100000000000009</v>
      </c>
      <c r="J705" s="11">
        <v>10.1</v>
      </c>
      <c r="K705" s="11">
        <v>9.3000000000000007</v>
      </c>
      <c r="L705" s="11">
        <v>8.8000000000000007</v>
      </c>
      <c r="M705" s="11">
        <v>9.5</v>
      </c>
      <c r="N705" s="11">
        <v>9.3643011943815306</v>
      </c>
      <c r="O705" s="11">
        <v>8.6999999999999993</v>
      </c>
      <c r="P705" s="11">
        <v>9.5</v>
      </c>
      <c r="Q705" s="11">
        <v>9.1</v>
      </c>
      <c r="R705" s="11">
        <v>8.9</v>
      </c>
      <c r="S705" s="11">
        <v>10.8</v>
      </c>
      <c r="T705" s="11">
        <v>9.5</v>
      </c>
      <c r="U705" s="11">
        <v>10.9</v>
      </c>
      <c r="V705" s="11">
        <v>8.9</v>
      </c>
      <c r="W705" s="154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16</v>
      </c>
    </row>
    <row r="706" spans="1:65">
      <c r="A706" s="29"/>
      <c r="B706" s="19">
        <v>1</v>
      </c>
      <c r="C706" s="9">
        <v>4</v>
      </c>
      <c r="D706" s="11">
        <v>9.6999999999999993</v>
      </c>
      <c r="E706" s="11">
        <v>9.6</v>
      </c>
      <c r="F706" s="11">
        <v>10.199999999999999</v>
      </c>
      <c r="G706" s="11">
        <v>10.9</v>
      </c>
      <c r="H706" s="11">
        <v>10.199999999999999</v>
      </c>
      <c r="I706" s="11">
        <v>9.39</v>
      </c>
      <c r="J706" s="11">
        <v>9.5500000000000007</v>
      </c>
      <c r="K706" s="11">
        <v>9.3000000000000007</v>
      </c>
      <c r="L706" s="11">
        <v>9.1</v>
      </c>
      <c r="M706" s="11">
        <v>9.4</v>
      </c>
      <c r="N706" s="149">
        <v>8.9615467725656348</v>
      </c>
      <c r="O706" s="11">
        <v>8.5</v>
      </c>
      <c r="P706" s="11">
        <v>9.5</v>
      </c>
      <c r="Q706" s="11">
        <v>9.1</v>
      </c>
      <c r="R706" s="11">
        <v>9.1</v>
      </c>
      <c r="S706" s="11">
        <v>11</v>
      </c>
      <c r="T706" s="11">
        <v>9.5</v>
      </c>
      <c r="U706" s="11">
        <v>10.7</v>
      </c>
      <c r="V706" s="11">
        <v>8.9</v>
      </c>
      <c r="W706" s="154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9.6286716300925406</v>
      </c>
    </row>
    <row r="707" spans="1:65">
      <c r="A707" s="29"/>
      <c r="B707" s="19">
        <v>1</v>
      </c>
      <c r="C707" s="9">
        <v>5</v>
      </c>
      <c r="D707" s="11">
        <v>9.4</v>
      </c>
      <c r="E707" s="11">
        <v>9.6</v>
      </c>
      <c r="F707" s="11">
        <v>9.8000000000000007</v>
      </c>
      <c r="G707" s="11">
        <v>11.4</v>
      </c>
      <c r="H707" s="11">
        <v>10.1</v>
      </c>
      <c r="I707" s="11">
        <v>9.5</v>
      </c>
      <c r="J707" s="11">
        <v>10.42</v>
      </c>
      <c r="K707" s="11">
        <v>9.6999999999999993</v>
      </c>
      <c r="L707" s="11">
        <v>9.1999999999999993</v>
      </c>
      <c r="M707" s="11">
        <v>8.4</v>
      </c>
      <c r="N707" s="11">
        <v>9.2776870870578403</v>
      </c>
      <c r="O707" s="11">
        <v>8.6999999999999993</v>
      </c>
      <c r="P707" s="11">
        <v>9.3000000000000007</v>
      </c>
      <c r="Q707" s="11">
        <v>8.9</v>
      </c>
      <c r="R707" s="11">
        <v>9.1</v>
      </c>
      <c r="S707" s="11">
        <v>11.3</v>
      </c>
      <c r="T707" s="11">
        <v>9.6999999999999993</v>
      </c>
      <c r="U707" s="11">
        <v>10.6</v>
      </c>
      <c r="V707" s="11">
        <v>8.6999999999999993</v>
      </c>
      <c r="W707" s="154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51</v>
      </c>
    </row>
    <row r="708" spans="1:65">
      <c r="A708" s="29"/>
      <c r="B708" s="19">
        <v>1</v>
      </c>
      <c r="C708" s="9">
        <v>6</v>
      </c>
      <c r="D708" s="11">
        <v>10</v>
      </c>
      <c r="E708" s="11">
        <v>9.6</v>
      </c>
      <c r="F708" s="11">
        <v>9.4</v>
      </c>
      <c r="G708" s="11">
        <v>11.4</v>
      </c>
      <c r="H708" s="11">
        <v>10.5</v>
      </c>
      <c r="I708" s="11">
        <v>9.31</v>
      </c>
      <c r="J708" s="11">
        <v>10.6</v>
      </c>
      <c r="K708" s="11">
        <v>9.8000000000000007</v>
      </c>
      <c r="L708" s="11">
        <v>8.6</v>
      </c>
      <c r="M708" s="11">
        <v>9.4</v>
      </c>
      <c r="N708" s="11">
        <v>9.3797309289881508</v>
      </c>
      <c r="O708" s="11">
        <v>8.6</v>
      </c>
      <c r="P708" s="11">
        <v>9.4</v>
      </c>
      <c r="Q708" s="11">
        <v>8.8000000000000007</v>
      </c>
      <c r="R708" s="11">
        <v>9</v>
      </c>
      <c r="S708" s="11">
        <v>11.3</v>
      </c>
      <c r="T708" s="11">
        <v>9.1999999999999993</v>
      </c>
      <c r="U708" s="11">
        <v>10.8</v>
      </c>
      <c r="V708" s="11">
        <v>9</v>
      </c>
      <c r="W708" s="154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20" t="s">
        <v>263</v>
      </c>
      <c r="C709" s="12"/>
      <c r="D709" s="22">
        <v>9.6999999999999993</v>
      </c>
      <c r="E709" s="22">
        <v>9.7000000000000011</v>
      </c>
      <c r="F709" s="22">
        <v>9.85</v>
      </c>
      <c r="G709" s="22">
        <v>11</v>
      </c>
      <c r="H709" s="22">
        <v>10.466666666666667</v>
      </c>
      <c r="I709" s="22">
        <v>9.4</v>
      </c>
      <c r="J709" s="22">
        <v>10.193333333333333</v>
      </c>
      <c r="K709" s="22">
        <v>9.5333333333333332</v>
      </c>
      <c r="L709" s="22">
        <v>8.9166666666666679</v>
      </c>
      <c r="M709" s="22">
        <v>9.0833333333333339</v>
      </c>
      <c r="N709" s="22">
        <v>9.3086697163372829</v>
      </c>
      <c r="O709" s="22">
        <v>8.5666666666666664</v>
      </c>
      <c r="P709" s="22">
        <v>9.4499999999999993</v>
      </c>
      <c r="Q709" s="22">
        <v>8.9666666666666668</v>
      </c>
      <c r="R709" s="22">
        <v>8.9333333333333336</v>
      </c>
      <c r="S709" s="22">
        <v>11.083333333333334</v>
      </c>
      <c r="T709" s="22">
        <v>9.5166666666666675</v>
      </c>
      <c r="U709" s="22">
        <v>10.783333333333333</v>
      </c>
      <c r="V709" s="22">
        <v>8.85</v>
      </c>
      <c r="W709" s="154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3" t="s">
        <v>264</v>
      </c>
      <c r="C710" s="28"/>
      <c r="D710" s="11">
        <v>9.75</v>
      </c>
      <c r="E710" s="11">
        <v>9.6</v>
      </c>
      <c r="F710" s="11">
        <v>9.8500000000000014</v>
      </c>
      <c r="G710" s="11">
        <v>10.9</v>
      </c>
      <c r="H710" s="11">
        <v>10.149999999999999</v>
      </c>
      <c r="I710" s="11">
        <v>9.39</v>
      </c>
      <c r="J710" s="11">
        <v>10.245000000000001</v>
      </c>
      <c r="K710" s="11">
        <v>9.5500000000000007</v>
      </c>
      <c r="L710" s="11">
        <v>8.9</v>
      </c>
      <c r="M710" s="11">
        <v>9.4</v>
      </c>
      <c r="N710" s="11">
        <v>9.3720160616848407</v>
      </c>
      <c r="O710" s="11">
        <v>8.5500000000000007</v>
      </c>
      <c r="P710" s="11">
        <v>9.5</v>
      </c>
      <c r="Q710" s="11">
        <v>8.9499999999999993</v>
      </c>
      <c r="R710" s="11">
        <v>8.9499999999999993</v>
      </c>
      <c r="S710" s="11">
        <v>11.05</v>
      </c>
      <c r="T710" s="11">
        <v>9.5</v>
      </c>
      <c r="U710" s="11">
        <v>10.8</v>
      </c>
      <c r="V710" s="11">
        <v>8.8500000000000014</v>
      </c>
      <c r="W710" s="154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3" t="s">
        <v>265</v>
      </c>
      <c r="C711" s="28"/>
      <c r="D711" s="23">
        <v>0.21908902300206645</v>
      </c>
      <c r="E711" s="23">
        <v>0.27568097504180422</v>
      </c>
      <c r="F711" s="23">
        <v>0.26645825188948419</v>
      </c>
      <c r="G711" s="23">
        <v>0.32863353450309979</v>
      </c>
      <c r="H711" s="23">
        <v>0.82623644719091549</v>
      </c>
      <c r="I711" s="23">
        <v>0.15033296378372868</v>
      </c>
      <c r="J711" s="23">
        <v>0.35975917871079593</v>
      </c>
      <c r="K711" s="23">
        <v>0.20655911179772862</v>
      </c>
      <c r="L711" s="23">
        <v>0.22286019533929011</v>
      </c>
      <c r="M711" s="23">
        <v>0.53072277760302189</v>
      </c>
      <c r="N711" s="23">
        <v>0.18147160406288651</v>
      </c>
      <c r="O711" s="23">
        <v>0.12110601416389923</v>
      </c>
      <c r="P711" s="23">
        <v>8.3666002653407248E-2</v>
      </c>
      <c r="Q711" s="23">
        <v>0.12110601416389923</v>
      </c>
      <c r="R711" s="23">
        <v>0.16329931618554513</v>
      </c>
      <c r="S711" s="23">
        <v>0.19407902170679525</v>
      </c>
      <c r="T711" s="23">
        <v>0.18348478592697176</v>
      </c>
      <c r="U711" s="23">
        <v>0.1169045194450016</v>
      </c>
      <c r="V711" s="23">
        <v>0.1048808848170153</v>
      </c>
      <c r="W711" s="206"/>
      <c r="X711" s="207"/>
      <c r="Y711" s="207"/>
      <c r="Z711" s="207"/>
      <c r="AA711" s="207"/>
      <c r="AB711" s="207"/>
      <c r="AC711" s="207"/>
      <c r="AD711" s="207"/>
      <c r="AE711" s="207"/>
      <c r="AF711" s="207"/>
      <c r="AG711" s="207"/>
      <c r="AH711" s="207"/>
      <c r="AI711" s="207"/>
      <c r="AJ711" s="207"/>
      <c r="AK711" s="207"/>
      <c r="AL711" s="207"/>
      <c r="AM711" s="207"/>
      <c r="AN711" s="207"/>
      <c r="AO711" s="207"/>
      <c r="AP711" s="207"/>
      <c r="AQ711" s="207"/>
      <c r="AR711" s="207"/>
      <c r="AS711" s="207"/>
      <c r="AT711" s="207"/>
      <c r="AU711" s="207"/>
      <c r="AV711" s="207"/>
      <c r="AW711" s="207"/>
      <c r="AX711" s="207"/>
      <c r="AY711" s="207"/>
      <c r="AZ711" s="207"/>
      <c r="BA711" s="207"/>
      <c r="BB711" s="207"/>
      <c r="BC711" s="207"/>
      <c r="BD711" s="207"/>
      <c r="BE711" s="207"/>
      <c r="BF711" s="207"/>
      <c r="BG711" s="207"/>
      <c r="BH711" s="207"/>
      <c r="BI711" s="207"/>
      <c r="BJ711" s="207"/>
      <c r="BK711" s="207"/>
      <c r="BL711" s="207"/>
      <c r="BM711" s="56"/>
    </row>
    <row r="712" spans="1:65">
      <c r="A712" s="29"/>
      <c r="B712" s="3" t="s">
        <v>86</v>
      </c>
      <c r="C712" s="28"/>
      <c r="D712" s="13">
        <v>2.2586497216707885E-2</v>
      </c>
      <c r="E712" s="13">
        <v>2.842071907647466E-2</v>
      </c>
      <c r="F712" s="13">
        <v>2.7051599176597382E-2</v>
      </c>
      <c r="G712" s="13">
        <v>2.9875775863918163E-2</v>
      </c>
      <c r="H712" s="13">
        <v>7.8939787948176632E-2</v>
      </c>
      <c r="I712" s="13">
        <v>1.599286848763071E-2</v>
      </c>
      <c r="J712" s="13">
        <v>3.5293575413093123E-2</v>
      </c>
      <c r="K712" s="13">
        <v>2.1667039699062442E-2</v>
      </c>
      <c r="L712" s="13">
        <v>2.4993666767023186E-2</v>
      </c>
      <c r="M712" s="13">
        <v>5.842819569941525E-2</v>
      </c>
      <c r="N712" s="13">
        <v>1.9494902020682159E-2</v>
      </c>
      <c r="O712" s="13">
        <v>1.4136888812906525E-2</v>
      </c>
      <c r="P712" s="13">
        <v>8.8535452543288106E-3</v>
      </c>
      <c r="Q712" s="13">
        <v>1.3506246932776866E-2</v>
      </c>
      <c r="R712" s="13">
        <v>1.8279774199874456E-2</v>
      </c>
      <c r="S712" s="13">
        <v>1.7510889176552955E-2</v>
      </c>
      <c r="T712" s="13">
        <v>1.9280362794427856E-2</v>
      </c>
      <c r="U712" s="13">
        <v>1.0841222823338634E-2</v>
      </c>
      <c r="V712" s="13">
        <v>1.1850947436950881E-2</v>
      </c>
      <c r="W712" s="154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3" t="s">
        <v>266</v>
      </c>
      <c r="C713" s="28"/>
      <c r="D713" s="13">
        <v>7.4079138481091267E-3</v>
      </c>
      <c r="E713" s="13">
        <v>7.4079138481093487E-3</v>
      </c>
      <c r="F713" s="13">
        <v>2.2986386742667619E-2</v>
      </c>
      <c r="G713" s="13">
        <v>0.14242134560094866</v>
      </c>
      <c r="H713" s="13">
        <v>8.703121975363004E-2</v>
      </c>
      <c r="I713" s="13">
        <v>-2.3749031941007526E-2</v>
      </c>
      <c r="J713" s="13">
        <v>5.8643780256879108E-2</v>
      </c>
      <c r="K713" s="13">
        <v>-9.9015004791778161E-3</v>
      </c>
      <c r="L713" s="13">
        <v>-7.3946333490140015E-2</v>
      </c>
      <c r="M713" s="13">
        <v>-5.6636919162852961E-2</v>
      </c>
      <c r="N713" s="13">
        <v>-3.3234274264287267E-2</v>
      </c>
      <c r="O713" s="13">
        <v>-0.11029610357744302</v>
      </c>
      <c r="P713" s="13">
        <v>-1.8556207642821398E-2</v>
      </c>
      <c r="Q713" s="13">
        <v>-6.8753509191953999E-2</v>
      </c>
      <c r="R713" s="13">
        <v>-7.2215392057411343E-2</v>
      </c>
      <c r="S713" s="13">
        <v>0.15107605276459224</v>
      </c>
      <c r="T713" s="13">
        <v>-1.1632441911906488E-2</v>
      </c>
      <c r="U713" s="13">
        <v>0.11991910697547548</v>
      </c>
      <c r="V713" s="13">
        <v>-8.0870099221054925E-2</v>
      </c>
      <c r="W713" s="154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29"/>
      <c r="B714" s="45" t="s">
        <v>267</v>
      </c>
      <c r="C714" s="46"/>
      <c r="D714" s="44">
        <v>0.21</v>
      </c>
      <c r="E714" s="44">
        <v>0.21</v>
      </c>
      <c r="F714" s="44">
        <v>0.39</v>
      </c>
      <c r="G714" s="44">
        <v>1.71</v>
      </c>
      <c r="H714" s="44">
        <v>1.1000000000000001</v>
      </c>
      <c r="I714" s="44">
        <v>1.94</v>
      </c>
      <c r="J714" s="44">
        <v>0.78</v>
      </c>
      <c r="K714" s="44">
        <v>0.02</v>
      </c>
      <c r="L714" s="44">
        <v>0.69</v>
      </c>
      <c r="M714" s="44">
        <v>0.5</v>
      </c>
      <c r="N714" s="44">
        <v>0.24</v>
      </c>
      <c r="O714" s="44">
        <v>1.1000000000000001</v>
      </c>
      <c r="P714" s="44">
        <v>0.08</v>
      </c>
      <c r="Q714" s="44">
        <v>0.64</v>
      </c>
      <c r="R714" s="44">
        <v>0.67</v>
      </c>
      <c r="S714" s="44">
        <v>1.81</v>
      </c>
      <c r="T714" s="44">
        <v>0</v>
      </c>
      <c r="U714" s="44">
        <v>1.46</v>
      </c>
      <c r="V714" s="44">
        <v>0.77</v>
      </c>
      <c r="W714" s="154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B715" s="3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BM715" s="55"/>
    </row>
    <row r="716" spans="1:65" ht="15">
      <c r="B716" s="8" t="s">
        <v>510</v>
      </c>
      <c r="BM716" s="27" t="s">
        <v>310</v>
      </c>
    </row>
    <row r="717" spans="1:65" ht="15">
      <c r="A717" s="24" t="s">
        <v>59</v>
      </c>
      <c r="B717" s="18" t="s">
        <v>110</v>
      </c>
      <c r="C717" s="15" t="s">
        <v>111</v>
      </c>
      <c r="D717" s="16" t="s">
        <v>229</v>
      </c>
      <c r="E717" s="17" t="s">
        <v>229</v>
      </c>
      <c r="F717" s="17" t="s">
        <v>229</v>
      </c>
      <c r="G717" s="17" t="s">
        <v>229</v>
      </c>
      <c r="H717" s="17" t="s">
        <v>229</v>
      </c>
      <c r="I717" s="17" t="s">
        <v>229</v>
      </c>
      <c r="J717" s="17" t="s">
        <v>229</v>
      </c>
      <c r="K717" s="17" t="s">
        <v>229</v>
      </c>
      <c r="L717" s="17" t="s">
        <v>229</v>
      </c>
      <c r="M717" s="17" t="s">
        <v>229</v>
      </c>
      <c r="N717" s="17" t="s">
        <v>229</v>
      </c>
      <c r="O717" s="17" t="s">
        <v>229</v>
      </c>
      <c r="P717" s="17" t="s">
        <v>229</v>
      </c>
      <c r="Q717" s="17" t="s">
        <v>229</v>
      </c>
      <c r="R717" s="17" t="s">
        <v>229</v>
      </c>
      <c r="S717" s="17" t="s">
        <v>229</v>
      </c>
      <c r="T717" s="154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</v>
      </c>
    </row>
    <row r="718" spans="1:65">
      <c r="A718" s="29"/>
      <c r="B718" s="19" t="s">
        <v>230</v>
      </c>
      <c r="C718" s="9" t="s">
        <v>230</v>
      </c>
      <c r="D718" s="152" t="s">
        <v>232</v>
      </c>
      <c r="E718" s="153" t="s">
        <v>233</v>
      </c>
      <c r="F718" s="153" t="s">
        <v>238</v>
      </c>
      <c r="G718" s="153" t="s">
        <v>239</v>
      </c>
      <c r="H718" s="153" t="s">
        <v>241</v>
      </c>
      <c r="I718" s="153" t="s">
        <v>242</v>
      </c>
      <c r="J718" s="153" t="s">
        <v>244</v>
      </c>
      <c r="K718" s="153" t="s">
        <v>245</v>
      </c>
      <c r="L718" s="153" t="s">
        <v>249</v>
      </c>
      <c r="M718" s="153" t="s">
        <v>250</v>
      </c>
      <c r="N718" s="153" t="s">
        <v>251</v>
      </c>
      <c r="O718" s="153" t="s">
        <v>253</v>
      </c>
      <c r="P718" s="153" t="s">
        <v>254</v>
      </c>
      <c r="Q718" s="153" t="s">
        <v>255</v>
      </c>
      <c r="R718" s="153" t="s">
        <v>256</v>
      </c>
      <c r="S718" s="153" t="s">
        <v>257</v>
      </c>
      <c r="T718" s="154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 t="s">
        <v>3</v>
      </c>
    </row>
    <row r="719" spans="1:65">
      <c r="A719" s="29"/>
      <c r="B719" s="19"/>
      <c r="C719" s="9"/>
      <c r="D719" s="10" t="s">
        <v>285</v>
      </c>
      <c r="E719" s="11" t="s">
        <v>286</v>
      </c>
      <c r="F719" s="11" t="s">
        <v>285</v>
      </c>
      <c r="G719" s="11" t="s">
        <v>286</v>
      </c>
      <c r="H719" s="11" t="s">
        <v>286</v>
      </c>
      <c r="I719" s="11" t="s">
        <v>114</v>
      </c>
      <c r="J719" s="11" t="s">
        <v>286</v>
      </c>
      <c r="K719" s="11" t="s">
        <v>285</v>
      </c>
      <c r="L719" s="11" t="s">
        <v>285</v>
      </c>
      <c r="M719" s="11" t="s">
        <v>286</v>
      </c>
      <c r="N719" s="11" t="s">
        <v>285</v>
      </c>
      <c r="O719" s="11" t="s">
        <v>114</v>
      </c>
      <c r="P719" s="11" t="s">
        <v>286</v>
      </c>
      <c r="Q719" s="11" t="s">
        <v>285</v>
      </c>
      <c r="R719" s="11" t="s">
        <v>285</v>
      </c>
      <c r="S719" s="11" t="s">
        <v>285</v>
      </c>
      <c r="T719" s="154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3</v>
      </c>
    </row>
    <row r="720" spans="1:65">
      <c r="A720" s="29"/>
      <c r="B720" s="19"/>
      <c r="C720" s="9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154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3</v>
      </c>
    </row>
    <row r="721" spans="1:65">
      <c r="A721" s="29"/>
      <c r="B721" s="18">
        <v>1</v>
      </c>
      <c r="C721" s="14">
        <v>1</v>
      </c>
      <c r="D721" s="203">
        <v>2E-3</v>
      </c>
      <c r="E721" s="205" t="s">
        <v>104</v>
      </c>
      <c r="F721" s="205">
        <v>8.0000000000000002E-3</v>
      </c>
      <c r="G721" s="204">
        <v>5.0000000000000001E-3</v>
      </c>
      <c r="H721" s="205">
        <v>0.01</v>
      </c>
      <c r="I721" s="205" t="s">
        <v>288</v>
      </c>
      <c r="J721" s="205" t="s">
        <v>288</v>
      </c>
      <c r="K721" s="203" t="s">
        <v>305</v>
      </c>
      <c r="L721" s="203">
        <v>2E-3</v>
      </c>
      <c r="M721" s="205" t="s">
        <v>288</v>
      </c>
      <c r="N721" s="203" t="s">
        <v>301</v>
      </c>
      <c r="O721" s="205" t="s">
        <v>103</v>
      </c>
      <c r="P721" s="205">
        <v>6.0000000000000001E-3</v>
      </c>
      <c r="Q721" s="203">
        <v>4.0000000000000001E-3</v>
      </c>
      <c r="R721" s="203">
        <v>3.0000000000000001E-3</v>
      </c>
      <c r="S721" s="203">
        <v>2E-3</v>
      </c>
      <c r="T721" s="206"/>
      <c r="U721" s="207"/>
      <c r="V721" s="207"/>
      <c r="W721" s="207"/>
      <c r="X721" s="207"/>
      <c r="Y721" s="207"/>
      <c r="Z721" s="207"/>
      <c r="AA721" s="207"/>
      <c r="AB721" s="207"/>
      <c r="AC721" s="207"/>
      <c r="AD721" s="207"/>
      <c r="AE721" s="207"/>
      <c r="AF721" s="207"/>
      <c r="AG721" s="207"/>
      <c r="AH721" s="207"/>
      <c r="AI721" s="207"/>
      <c r="AJ721" s="207"/>
      <c r="AK721" s="207"/>
      <c r="AL721" s="207"/>
      <c r="AM721" s="207"/>
      <c r="AN721" s="207"/>
      <c r="AO721" s="207"/>
      <c r="AP721" s="207"/>
      <c r="AQ721" s="207"/>
      <c r="AR721" s="207"/>
      <c r="AS721" s="207"/>
      <c r="AT721" s="207"/>
      <c r="AU721" s="207"/>
      <c r="AV721" s="207"/>
      <c r="AW721" s="207"/>
      <c r="AX721" s="207"/>
      <c r="AY721" s="207"/>
      <c r="AZ721" s="207"/>
      <c r="BA721" s="207"/>
      <c r="BB721" s="207"/>
      <c r="BC721" s="207"/>
      <c r="BD721" s="207"/>
      <c r="BE721" s="207"/>
      <c r="BF721" s="207"/>
      <c r="BG721" s="207"/>
      <c r="BH721" s="207"/>
      <c r="BI721" s="207"/>
      <c r="BJ721" s="207"/>
      <c r="BK721" s="207"/>
      <c r="BL721" s="207"/>
      <c r="BM721" s="208">
        <v>1</v>
      </c>
    </row>
    <row r="722" spans="1:65">
      <c r="A722" s="29"/>
      <c r="B722" s="19">
        <v>1</v>
      </c>
      <c r="C722" s="9">
        <v>2</v>
      </c>
      <c r="D722" s="23" t="s">
        <v>301</v>
      </c>
      <c r="E722" s="211" t="s">
        <v>104</v>
      </c>
      <c r="F722" s="211">
        <v>8.0000000000000002E-3</v>
      </c>
      <c r="G722" s="23" t="s">
        <v>301</v>
      </c>
      <c r="H722" s="211">
        <v>7.0000000000000001E-3</v>
      </c>
      <c r="I722" s="211" t="s">
        <v>288</v>
      </c>
      <c r="J722" s="211" t="s">
        <v>288</v>
      </c>
      <c r="K722" s="23">
        <v>1E-3</v>
      </c>
      <c r="L722" s="23">
        <v>2E-3</v>
      </c>
      <c r="M722" s="211" t="s">
        <v>288</v>
      </c>
      <c r="N722" s="23" t="s">
        <v>301</v>
      </c>
      <c r="O722" s="211" t="s">
        <v>103</v>
      </c>
      <c r="P722" s="211">
        <v>8.9999999999999993E-3</v>
      </c>
      <c r="Q722" s="23">
        <v>3.0000000000000001E-3</v>
      </c>
      <c r="R722" s="23">
        <v>3.0000000000000001E-3</v>
      </c>
      <c r="S722" s="23">
        <v>2E-3</v>
      </c>
      <c r="T722" s="206"/>
      <c r="U722" s="207"/>
      <c r="V722" s="207"/>
      <c r="W722" s="207"/>
      <c r="X722" s="207"/>
      <c r="Y722" s="207"/>
      <c r="Z722" s="207"/>
      <c r="AA722" s="207"/>
      <c r="AB722" s="207"/>
      <c r="AC722" s="207"/>
      <c r="AD722" s="207"/>
      <c r="AE722" s="207"/>
      <c r="AF722" s="207"/>
      <c r="AG722" s="207"/>
      <c r="AH722" s="207"/>
      <c r="AI722" s="207"/>
      <c r="AJ722" s="207"/>
      <c r="AK722" s="207"/>
      <c r="AL722" s="207"/>
      <c r="AM722" s="207"/>
      <c r="AN722" s="207"/>
      <c r="AO722" s="207"/>
      <c r="AP722" s="207"/>
      <c r="AQ722" s="207"/>
      <c r="AR722" s="207"/>
      <c r="AS722" s="207"/>
      <c r="AT722" s="207"/>
      <c r="AU722" s="207"/>
      <c r="AV722" s="207"/>
      <c r="AW722" s="207"/>
      <c r="AX722" s="207"/>
      <c r="AY722" s="207"/>
      <c r="AZ722" s="207"/>
      <c r="BA722" s="207"/>
      <c r="BB722" s="207"/>
      <c r="BC722" s="207"/>
      <c r="BD722" s="207"/>
      <c r="BE722" s="207"/>
      <c r="BF722" s="207"/>
      <c r="BG722" s="207"/>
      <c r="BH722" s="207"/>
      <c r="BI722" s="207"/>
      <c r="BJ722" s="207"/>
      <c r="BK722" s="207"/>
      <c r="BL722" s="207"/>
      <c r="BM722" s="208">
        <v>31</v>
      </c>
    </row>
    <row r="723" spans="1:65">
      <c r="A723" s="29"/>
      <c r="B723" s="19">
        <v>1</v>
      </c>
      <c r="C723" s="9">
        <v>3</v>
      </c>
      <c r="D723" s="23">
        <v>2E-3</v>
      </c>
      <c r="E723" s="211" t="s">
        <v>104</v>
      </c>
      <c r="F723" s="211">
        <v>8.0000000000000002E-3</v>
      </c>
      <c r="G723" s="23">
        <v>2E-3</v>
      </c>
      <c r="H723" s="211">
        <v>5.0000000000000001E-3</v>
      </c>
      <c r="I723" s="211" t="s">
        <v>288</v>
      </c>
      <c r="J723" s="211" t="s">
        <v>288</v>
      </c>
      <c r="K723" s="23" t="s">
        <v>305</v>
      </c>
      <c r="L723" s="23">
        <v>2E-3</v>
      </c>
      <c r="M723" s="211" t="s">
        <v>288</v>
      </c>
      <c r="N723" s="23" t="s">
        <v>301</v>
      </c>
      <c r="O723" s="211" t="s">
        <v>103</v>
      </c>
      <c r="P723" s="211" t="s">
        <v>301</v>
      </c>
      <c r="Q723" s="23">
        <v>2E-3</v>
      </c>
      <c r="R723" s="23">
        <v>4.0000000000000001E-3</v>
      </c>
      <c r="S723" s="23">
        <v>2E-3</v>
      </c>
      <c r="T723" s="206"/>
      <c r="U723" s="207"/>
      <c r="V723" s="207"/>
      <c r="W723" s="207"/>
      <c r="X723" s="207"/>
      <c r="Y723" s="207"/>
      <c r="Z723" s="207"/>
      <c r="AA723" s="207"/>
      <c r="AB723" s="207"/>
      <c r="AC723" s="207"/>
      <c r="AD723" s="207"/>
      <c r="AE723" s="207"/>
      <c r="AF723" s="207"/>
      <c r="AG723" s="207"/>
      <c r="AH723" s="207"/>
      <c r="AI723" s="207"/>
      <c r="AJ723" s="207"/>
      <c r="AK723" s="207"/>
      <c r="AL723" s="207"/>
      <c r="AM723" s="207"/>
      <c r="AN723" s="207"/>
      <c r="AO723" s="207"/>
      <c r="AP723" s="207"/>
      <c r="AQ723" s="207"/>
      <c r="AR723" s="207"/>
      <c r="AS723" s="207"/>
      <c r="AT723" s="207"/>
      <c r="AU723" s="207"/>
      <c r="AV723" s="207"/>
      <c r="AW723" s="207"/>
      <c r="AX723" s="207"/>
      <c r="AY723" s="207"/>
      <c r="AZ723" s="207"/>
      <c r="BA723" s="207"/>
      <c r="BB723" s="207"/>
      <c r="BC723" s="207"/>
      <c r="BD723" s="207"/>
      <c r="BE723" s="207"/>
      <c r="BF723" s="207"/>
      <c r="BG723" s="207"/>
      <c r="BH723" s="207"/>
      <c r="BI723" s="207"/>
      <c r="BJ723" s="207"/>
      <c r="BK723" s="207"/>
      <c r="BL723" s="207"/>
      <c r="BM723" s="208">
        <v>16</v>
      </c>
    </row>
    <row r="724" spans="1:65">
      <c r="A724" s="29"/>
      <c r="B724" s="19">
        <v>1</v>
      </c>
      <c r="C724" s="9">
        <v>4</v>
      </c>
      <c r="D724" s="23">
        <v>2E-3</v>
      </c>
      <c r="E724" s="211" t="s">
        <v>104</v>
      </c>
      <c r="F724" s="211">
        <v>7.0000000000000001E-3</v>
      </c>
      <c r="G724" s="23" t="s">
        <v>301</v>
      </c>
      <c r="H724" s="211">
        <v>1.0999999999999999E-2</v>
      </c>
      <c r="I724" s="211" t="s">
        <v>288</v>
      </c>
      <c r="J724" s="211" t="s">
        <v>288</v>
      </c>
      <c r="K724" s="23" t="s">
        <v>305</v>
      </c>
      <c r="L724" s="23">
        <v>3.0000000000000001E-3</v>
      </c>
      <c r="M724" s="211" t="s">
        <v>288</v>
      </c>
      <c r="N724" s="23">
        <v>2E-3</v>
      </c>
      <c r="O724" s="211" t="s">
        <v>103</v>
      </c>
      <c r="P724" s="211">
        <v>6.0000000000000001E-3</v>
      </c>
      <c r="Q724" s="23">
        <v>4.0000000000000001E-3</v>
      </c>
      <c r="R724" s="23">
        <v>4.0000000000000001E-3</v>
      </c>
      <c r="S724" s="23">
        <v>2E-3</v>
      </c>
      <c r="T724" s="206"/>
      <c r="U724" s="207"/>
      <c r="V724" s="207"/>
      <c r="W724" s="207"/>
      <c r="X724" s="207"/>
      <c r="Y724" s="207"/>
      <c r="Z724" s="207"/>
      <c r="AA724" s="207"/>
      <c r="AB724" s="207"/>
      <c r="AC724" s="207"/>
      <c r="AD724" s="207"/>
      <c r="AE724" s="207"/>
      <c r="AF724" s="207"/>
      <c r="AG724" s="207"/>
      <c r="AH724" s="207"/>
      <c r="AI724" s="207"/>
      <c r="AJ724" s="207"/>
      <c r="AK724" s="207"/>
      <c r="AL724" s="207"/>
      <c r="AM724" s="207"/>
      <c r="AN724" s="207"/>
      <c r="AO724" s="207"/>
      <c r="AP724" s="207"/>
      <c r="AQ724" s="207"/>
      <c r="AR724" s="207"/>
      <c r="AS724" s="207"/>
      <c r="AT724" s="207"/>
      <c r="AU724" s="207"/>
      <c r="AV724" s="207"/>
      <c r="AW724" s="207"/>
      <c r="AX724" s="207"/>
      <c r="AY724" s="207"/>
      <c r="AZ724" s="207"/>
      <c r="BA724" s="207"/>
      <c r="BB724" s="207"/>
      <c r="BC724" s="207"/>
      <c r="BD724" s="207"/>
      <c r="BE724" s="207"/>
      <c r="BF724" s="207"/>
      <c r="BG724" s="207"/>
      <c r="BH724" s="207"/>
      <c r="BI724" s="207"/>
      <c r="BJ724" s="207"/>
      <c r="BK724" s="207"/>
      <c r="BL724" s="207"/>
      <c r="BM724" s="208">
        <v>2.0500000000000002E-3</v>
      </c>
    </row>
    <row r="725" spans="1:65">
      <c r="A725" s="29"/>
      <c r="B725" s="19">
        <v>1</v>
      </c>
      <c r="C725" s="9">
        <v>5</v>
      </c>
      <c r="D725" s="23" t="s">
        <v>301</v>
      </c>
      <c r="E725" s="211" t="s">
        <v>104</v>
      </c>
      <c r="F725" s="211">
        <v>7.0000000000000001E-3</v>
      </c>
      <c r="G725" s="23">
        <v>2E-3</v>
      </c>
      <c r="H725" s="211" t="s">
        <v>305</v>
      </c>
      <c r="I725" s="211" t="s">
        <v>288</v>
      </c>
      <c r="J725" s="211" t="s">
        <v>288</v>
      </c>
      <c r="K725" s="23">
        <v>1E-3</v>
      </c>
      <c r="L725" s="23">
        <v>2E-3</v>
      </c>
      <c r="M725" s="211" t="s">
        <v>288</v>
      </c>
      <c r="N725" s="23">
        <v>2E-3</v>
      </c>
      <c r="O725" s="211" t="s">
        <v>103</v>
      </c>
      <c r="P725" s="211">
        <v>8.0000000000000002E-3</v>
      </c>
      <c r="Q725" s="23">
        <v>5.0000000000000001E-3</v>
      </c>
      <c r="R725" s="23">
        <v>3.0000000000000001E-3</v>
      </c>
      <c r="S725" s="23">
        <v>2E-3</v>
      </c>
      <c r="T725" s="206"/>
      <c r="U725" s="207"/>
      <c r="V725" s="207"/>
      <c r="W725" s="207"/>
      <c r="X725" s="207"/>
      <c r="Y725" s="207"/>
      <c r="Z725" s="207"/>
      <c r="AA725" s="207"/>
      <c r="AB725" s="207"/>
      <c r="AC725" s="207"/>
      <c r="AD725" s="207"/>
      <c r="AE725" s="207"/>
      <c r="AF725" s="207"/>
      <c r="AG725" s="207"/>
      <c r="AH725" s="207"/>
      <c r="AI725" s="207"/>
      <c r="AJ725" s="207"/>
      <c r="AK725" s="207"/>
      <c r="AL725" s="207"/>
      <c r="AM725" s="207"/>
      <c r="AN725" s="207"/>
      <c r="AO725" s="207"/>
      <c r="AP725" s="207"/>
      <c r="AQ725" s="207"/>
      <c r="AR725" s="207"/>
      <c r="AS725" s="207"/>
      <c r="AT725" s="207"/>
      <c r="AU725" s="207"/>
      <c r="AV725" s="207"/>
      <c r="AW725" s="207"/>
      <c r="AX725" s="207"/>
      <c r="AY725" s="207"/>
      <c r="AZ725" s="207"/>
      <c r="BA725" s="207"/>
      <c r="BB725" s="207"/>
      <c r="BC725" s="207"/>
      <c r="BD725" s="207"/>
      <c r="BE725" s="207"/>
      <c r="BF725" s="207"/>
      <c r="BG725" s="207"/>
      <c r="BH725" s="207"/>
      <c r="BI725" s="207"/>
      <c r="BJ725" s="207"/>
      <c r="BK725" s="207"/>
      <c r="BL725" s="207"/>
      <c r="BM725" s="208">
        <v>7</v>
      </c>
    </row>
    <row r="726" spans="1:65">
      <c r="A726" s="29"/>
      <c r="B726" s="19">
        <v>1</v>
      </c>
      <c r="C726" s="9">
        <v>6</v>
      </c>
      <c r="D726" s="23">
        <v>3.0000000000000001E-3</v>
      </c>
      <c r="E726" s="211" t="s">
        <v>104</v>
      </c>
      <c r="F726" s="211">
        <v>6.0000000000000001E-3</v>
      </c>
      <c r="G726" s="23" t="s">
        <v>301</v>
      </c>
      <c r="H726" s="211">
        <v>0.01</v>
      </c>
      <c r="I726" s="211" t="s">
        <v>288</v>
      </c>
      <c r="J726" s="211" t="s">
        <v>288</v>
      </c>
      <c r="K726" s="23" t="s">
        <v>305</v>
      </c>
      <c r="L726" s="23">
        <v>3.0000000000000001E-3</v>
      </c>
      <c r="M726" s="211" t="s">
        <v>288</v>
      </c>
      <c r="N726" s="23" t="s">
        <v>301</v>
      </c>
      <c r="O726" s="211" t="s">
        <v>103</v>
      </c>
      <c r="P726" s="211">
        <v>7.0000000000000001E-3</v>
      </c>
      <c r="Q726" s="23">
        <v>3.0000000000000001E-3</v>
      </c>
      <c r="R726" s="23">
        <v>3.0000000000000001E-3</v>
      </c>
      <c r="S726" s="23">
        <v>2E-3</v>
      </c>
      <c r="T726" s="206"/>
      <c r="U726" s="207"/>
      <c r="V726" s="207"/>
      <c r="W726" s="207"/>
      <c r="X726" s="207"/>
      <c r="Y726" s="207"/>
      <c r="Z726" s="207"/>
      <c r="AA726" s="207"/>
      <c r="AB726" s="207"/>
      <c r="AC726" s="207"/>
      <c r="AD726" s="207"/>
      <c r="AE726" s="207"/>
      <c r="AF726" s="207"/>
      <c r="AG726" s="207"/>
      <c r="AH726" s="207"/>
      <c r="AI726" s="207"/>
      <c r="AJ726" s="207"/>
      <c r="AK726" s="207"/>
      <c r="AL726" s="207"/>
      <c r="AM726" s="207"/>
      <c r="AN726" s="207"/>
      <c r="AO726" s="207"/>
      <c r="AP726" s="207"/>
      <c r="AQ726" s="207"/>
      <c r="AR726" s="207"/>
      <c r="AS726" s="207"/>
      <c r="AT726" s="207"/>
      <c r="AU726" s="207"/>
      <c r="AV726" s="207"/>
      <c r="AW726" s="207"/>
      <c r="AX726" s="207"/>
      <c r="AY726" s="207"/>
      <c r="AZ726" s="207"/>
      <c r="BA726" s="207"/>
      <c r="BB726" s="207"/>
      <c r="BC726" s="207"/>
      <c r="BD726" s="207"/>
      <c r="BE726" s="207"/>
      <c r="BF726" s="207"/>
      <c r="BG726" s="207"/>
      <c r="BH726" s="207"/>
      <c r="BI726" s="207"/>
      <c r="BJ726" s="207"/>
      <c r="BK726" s="207"/>
      <c r="BL726" s="207"/>
      <c r="BM726" s="56"/>
    </row>
    <row r="727" spans="1:65">
      <c r="A727" s="29"/>
      <c r="B727" s="20" t="s">
        <v>263</v>
      </c>
      <c r="C727" s="12"/>
      <c r="D727" s="212">
        <v>2.2500000000000003E-3</v>
      </c>
      <c r="E727" s="212" t="s">
        <v>672</v>
      </c>
      <c r="F727" s="212">
        <v>7.3333333333333332E-3</v>
      </c>
      <c r="G727" s="212">
        <v>3.0000000000000005E-3</v>
      </c>
      <c r="H727" s="212">
        <v>8.6E-3</v>
      </c>
      <c r="I727" s="212" t="s">
        <v>672</v>
      </c>
      <c r="J727" s="212" t="s">
        <v>672</v>
      </c>
      <c r="K727" s="212">
        <v>1E-3</v>
      </c>
      <c r="L727" s="212">
        <v>2.3333333333333335E-3</v>
      </c>
      <c r="M727" s="212" t="s">
        <v>672</v>
      </c>
      <c r="N727" s="212">
        <v>2E-3</v>
      </c>
      <c r="O727" s="212" t="s">
        <v>672</v>
      </c>
      <c r="P727" s="212">
        <v>7.1999999999999998E-3</v>
      </c>
      <c r="Q727" s="212">
        <v>3.5000000000000001E-3</v>
      </c>
      <c r="R727" s="212">
        <v>3.3333333333333335E-3</v>
      </c>
      <c r="S727" s="212">
        <v>2E-3</v>
      </c>
      <c r="T727" s="206"/>
      <c r="U727" s="207"/>
      <c r="V727" s="207"/>
      <c r="W727" s="207"/>
      <c r="X727" s="207"/>
      <c r="Y727" s="207"/>
      <c r="Z727" s="207"/>
      <c r="AA727" s="207"/>
      <c r="AB727" s="207"/>
      <c r="AC727" s="207"/>
      <c r="AD727" s="207"/>
      <c r="AE727" s="207"/>
      <c r="AF727" s="207"/>
      <c r="AG727" s="207"/>
      <c r="AH727" s="207"/>
      <c r="AI727" s="207"/>
      <c r="AJ727" s="207"/>
      <c r="AK727" s="207"/>
      <c r="AL727" s="207"/>
      <c r="AM727" s="207"/>
      <c r="AN727" s="207"/>
      <c r="AO727" s="207"/>
      <c r="AP727" s="207"/>
      <c r="AQ727" s="207"/>
      <c r="AR727" s="207"/>
      <c r="AS727" s="207"/>
      <c r="AT727" s="207"/>
      <c r="AU727" s="207"/>
      <c r="AV727" s="207"/>
      <c r="AW727" s="207"/>
      <c r="AX727" s="207"/>
      <c r="AY727" s="207"/>
      <c r="AZ727" s="207"/>
      <c r="BA727" s="207"/>
      <c r="BB727" s="207"/>
      <c r="BC727" s="207"/>
      <c r="BD727" s="207"/>
      <c r="BE727" s="207"/>
      <c r="BF727" s="207"/>
      <c r="BG727" s="207"/>
      <c r="BH727" s="207"/>
      <c r="BI727" s="207"/>
      <c r="BJ727" s="207"/>
      <c r="BK727" s="207"/>
      <c r="BL727" s="207"/>
      <c r="BM727" s="56"/>
    </row>
    <row r="728" spans="1:65">
      <c r="A728" s="29"/>
      <c r="B728" s="3" t="s">
        <v>264</v>
      </c>
      <c r="C728" s="28"/>
      <c r="D728" s="23">
        <v>2E-3</v>
      </c>
      <c r="E728" s="23" t="s">
        <v>672</v>
      </c>
      <c r="F728" s="23">
        <v>7.4999999999999997E-3</v>
      </c>
      <c r="G728" s="23">
        <v>2E-3</v>
      </c>
      <c r="H728" s="23">
        <v>0.01</v>
      </c>
      <c r="I728" s="23" t="s">
        <v>672</v>
      </c>
      <c r="J728" s="23" t="s">
        <v>672</v>
      </c>
      <c r="K728" s="23">
        <v>1E-3</v>
      </c>
      <c r="L728" s="23">
        <v>2E-3</v>
      </c>
      <c r="M728" s="23" t="s">
        <v>672</v>
      </c>
      <c r="N728" s="23">
        <v>2E-3</v>
      </c>
      <c r="O728" s="23" t="s">
        <v>672</v>
      </c>
      <c r="P728" s="23">
        <v>7.0000000000000001E-3</v>
      </c>
      <c r="Q728" s="23">
        <v>3.5000000000000001E-3</v>
      </c>
      <c r="R728" s="23">
        <v>3.0000000000000001E-3</v>
      </c>
      <c r="S728" s="23">
        <v>2E-3</v>
      </c>
      <c r="T728" s="206"/>
      <c r="U728" s="207"/>
      <c r="V728" s="207"/>
      <c r="W728" s="207"/>
      <c r="X728" s="207"/>
      <c r="Y728" s="207"/>
      <c r="Z728" s="207"/>
      <c r="AA728" s="207"/>
      <c r="AB728" s="207"/>
      <c r="AC728" s="207"/>
      <c r="AD728" s="207"/>
      <c r="AE728" s="207"/>
      <c r="AF728" s="207"/>
      <c r="AG728" s="207"/>
      <c r="AH728" s="207"/>
      <c r="AI728" s="207"/>
      <c r="AJ728" s="207"/>
      <c r="AK728" s="207"/>
      <c r="AL728" s="207"/>
      <c r="AM728" s="207"/>
      <c r="AN728" s="207"/>
      <c r="AO728" s="207"/>
      <c r="AP728" s="207"/>
      <c r="AQ728" s="207"/>
      <c r="AR728" s="207"/>
      <c r="AS728" s="207"/>
      <c r="AT728" s="207"/>
      <c r="AU728" s="207"/>
      <c r="AV728" s="207"/>
      <c r="AW728" s="207"/>
      <c r="AX728" s="207"/>
      <c r="AY728" s="207"/>
      <c r="AZ728" s="207"/>
      <c r="BA728" s="207"/>
      <c r="BB728" s="207"/>
      <c r="BC728" s="207"/>
      <c r="BD728" s="207"/>
      <c r="BE728" s="207"/>
      <c r="BF728" s="207"/>
      <c r="BG728" s="207"/>
      <c r="BH728" s="207"/>
      <c r="BI728" s="207"/>
      <c r="BJ728" s="207"/>
      <c r="BK728" s="207"/>
      <c r="BL728" s="207"/>
      <c r="BM728" s="56"/>
    </row>
    <row r="729" spans="1:65">
      <c r="A729" s="29"/>
      <c r="B729" s="3" t="s">
        <v>265</v>
      </c>
      <c r="C729" s="28"/>
      <c r="D729" s="23">
        <v>5.0000000000000001E-4</v>
      </c>
      <c r="E729" s="23" t="s">
        <v>672</v>
      </c>
      <c r="F729" s="23">
        <v>8.1649658092772606E-4</v>
      </c>
      <c r="G729" s="23">
        <v>1.7320508075688774E-3</v>
      </c>
      <c r="H729" s="23">
        <v>2.5099800796022265E-3</v>
      </c>
      <c r="I729" s="23" t="s">
        <v>672</v>
      </c>
      <c r="J729" s="23" t="s">
        <v>672</v>
      </c>
      <c r="K729" s="23">
        <v>0</v>
      </c>
      <c r="L729" s="23">
        <v>5.1639777949432221E-4</v>
      </c>
      <c r="M729" s="23" t="s">
        <v>672</v>
      </c>
      <c r="N729" s="23">
        <v>0</v>
      </c>
      <c r="O729" s="23" t="s">
        <v>672</v>
      </c>
      <c r="P729" s="23">
        <v>1.3038404810405294E-3</v>
      </c>
      <c r="Q729" s="23">
        <v>1.0488088481701515E-3</v>
      </c>
      <c r="R729" s="23">
        <v>5.1639777949432232E-4</v>
      </c>
      <c r="S729" s="23">
        <v>0</v>
      </c>
      <c r="T729" s="206"/>
      <c r="U729" s="207"/>
      <c r="V729" s="207"/>
      <c r="W729" s="207"/>
      <c r="X729" s="207"/>
      <c r="Y729" s="207"/>
      <c r="Z729" s="207"/>
      <c r="AA729" s="207"/>
      <c r="AB729" s="207"/>
      <c r="AC729" s="207"/>
      <c r="AD729" s="207"/>
      <c r="AE729" s="207"/>
      <c r="AF729" s="207"/>
      <c r="AG729" s="207"/>
      <c r="AH729" s="207"/>
      <c r="AI729" s="207"/>
      <c r="AJ729" s="207"/>
      <c r="AK729" s="207"/>
      <c r="AL729" s="207"/>
      <c r="AM729" s="207"/>
      <c r="AN729" s="207"/>
      <c r="AO729" s="207"/>
      <c r="AP729" s="207"/>
      <c r="AQ729" s="207"/>
      <c r="AR729" s="207"/>
      <c r="AS729" s="207"/>
      <c r="AT729" s="207"/>
      <c r="AU729" s="207"/>
      <c r="AV729" s="207"/>
      <c r="AW729" s="207"/>
      <c r="AX729" s="207"/>
      <c r="AY729" s="207"/>
      <c r="AZ729" s="207"/>
      <c r="BA729" s="207"/>
      <c r="BB729" s="207"/>
      <c r="BC729" s="207"/>
      <c r="BD729" s="207"/>
      <c r="BE729" s="207"/>
      <c r="BF729" s="207"/>
      <c r="BG729" s="207"/>
      <c r="BH729" s="207"/>
      <c r="BI729" s="207"/>
      <c r="BJ729" s="207"/>
      <c r="BK729" s="207"/>
      <c r="BL729" s="207"/>
      <c r="BM729" s="56"/>
    </row>
    <row r="730" spans="1:65">
      <c r="A730" s="29"/>
      <c r="B730" s="3" t="s">
        <v>86</v>
      </c>
      <c r="C730" s="28"/>
      <c r="D730" s="13">
        <v>0.22222222222222221</v>
      </c>
      <c r="E730" s="13" t="s">
        <v>672</v>
      </c>
      <c r="F730" s="13">
        <v>0.11134044285378082</v>
      </c>
      <c r="G730" s="13">
        <v>0.57735026918962573</v>
      </c>
      <c r="H730" s="13">
        <v>0.29185814879095656</v>
      </c>
      <c r="I730" s="13" t="s">
        <v>672</v>
      </c>
      <c r="J730" s="13" t="s">
        <v>672</v>
      </c>
      <c r="K730" s="13">
        <v>0</v>
      </c>
      <c r="L730" s="13">
        <v>0.22131333406899523</v>
      </c>
      <c r="M730" s="13" t="s">
        <v>672</v>
      </c>
      <c r="N730" s="13">
        <v>0</v>
      </c>
      <c r="O730" s="13" t="s">
        <v>672</v>
      </c>
      <c r="P730" s="13">
        <v>0.18108895570007352</v>
      </c>
      <c r="Q730" s="13">
        <v>0.29965967090575757</v>
      </c>
      <c r="R730" s="13">
        <v>0.15491933384829668</v>
      </c>
      <c r="S730" s="13">
        <v>0</v>
      </c>
      <c r="T730" s="154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3" t="s">
        <v>266</v>
      </c>
      <c r="C731" s="28"/>
      <c r="D731" s="13">
        <v>9.7560975609756184E-2</v>
      </c>
      <c r="E731" s="13" t="s">
        <v>672</v>
      </c>
      <c r="F731" s="13">
        <v>2.5772357723577231</v>
      </c>
      <c r="G731" s="13">
        <v>0.46341463414634165</v>
      </c>
      <c r="H731" s="13">
        <v>3.1951219512195115</v>
      </c>
      <c r="I731" s="13" t="s">
        <v>672</v>
      </c>
      <c r="J731" s="13" t="s">
        <v>672</v>
      </c>
      <c r="K731" s="13">
        <v>-0.51219512195121952</v>
      </c>
      <c r="L731" s="13">
        <v>0.13821138211382111</v>
      </c>
      <c r="M731" s="13" t="s">
        <v>672</v>
      </c>
      <c r="N731" s="13">
        <v>-2.4390243902439046E-2</v>
      </c>
      <c r="O731" s="13" t="s">
        <v>672</v>
      </c>
      <c r="P731" s="13">
        <v>2.5121951219512191</v>
      </c>
      <c r="Q731" s="13">
        <v>0.70731707317073167</v>
      </c>
      <c r="R731" s="13">
        <v>0.62601626016260159</v>
      </c>
      <c r="S731" s="13">
        <v>-2.4390243902439046E-2</v>
      </c>
      <c r="T731" s="154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45" t="s">
        <v>267</v>
      </c>
      <c r="C732" s="46"/>
      <c r="D732" s="44">
        <v>0.69</v>
      </c>
      <c r="E732" s="44">
        <v>10.44</v>
      </c>
      <c r="F732" s="44">
        <v>0.57999999999999996</v>
      </c>
      <c r="G732" s="44">
        <v>0.66</v>
      </c>
      <c r="H732" s="44">
        <v>0.56000000000000005</v>
      </c>
      <c r="I732" s="44">
        <v>4.66</v>
      </c>
      <c r="J732" s="44">
        <v>4.66</v>
      </c>
      <c r="K732" s="44">
        <v>0.96</v>
      </c>
      <c r="L732" s="44">
        <v>0.57999999999999996</v>
      </c>
      <c r="M732" s="44">
        <v>4.66</v>
      </c>
      <c r="N732" s="44">
        <v>0.81</v>
      </c>
      <c r="O732" s="44">
        <v>576.86</v>
      </c>
      <c r="P732" s="44">
        <v>0.31</v>
      </c>
      <c r="Q732" s="44">
        <v>0.31</v>
      </c>
      <c r="R732" s="44">
        <v>0.35</v>
      </c>
      <c r="S732" s="44">
        <v>0.66</v>
      </c>
      <c r="T732" s="154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B733" s="3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BM733" s="55"/>
    </row>
    <row r="734" spans="1:65" ht="15">
      <c r="B734" s="8" t="s">
        <v>511</v>
      </c>
      <c r="BM734" s="27" t="s">
        <v>66</v>
      </c>
    </row>
    <row r="735" spans="1:65" ht="15">
      <c r="A735" s="24" t="s">
        <v>60</v>
      </c>
      <c r="B735" s="18" t="s">
        <v>110</v>
      </c>
      <c r="C735" s="15" t="s">
        <v>111</v>
      </c>
      <c r="D735" s="16" t="s">
        <v>229</v>
      </c>
      <c r="E735" s="17" t="s">
        <v>229</v>
      </c>
      <c r="F735" s="17" t="s">
        <v>229</v>
      </c>
      <c r="G735" s="17" t="s">
        <v>229</v>
      </c>
      <c r="H735" s="17" t="s">
        <v>229</v>
      </c>
      <c r="I735" s="17" t="s">
        <v>229</v>
      </c>
      <c r="J735" s="17" t="s">
        <v>229</v>
      </c>
      <c r="K735" s="17" t="s">
        <v>229</v>
      </c>
      <c r="L735" s="17" t="s">
        <v>229</v>
      </c>
      <c r="M735" s="17" t="s">
        <v>229</v>
      </c>
      <c r="N735" s="17" t="s">
        <v>229</v>
      </c>
      <c r="O735" s="17" t="s">
        <v>229</v>
      </c>
      <c r="P735" s="17" t="s">
        <v>229</v>
      </c>
      <c r="Q735" s="17" t="s">
        <v>229</v>
      </c>
      <c r="R735" s="17" t="s">
        <v>229</v>
      </c>
      <c r="S735" s="17" t="s">
        <v>229</v>
      </c>
      <c r="T735" s="17" t="s">
        <v>229</v>
      </c>
      <c r="U735" s="17" t="s">
        <v>229</v>
      </c>
      <c r="V735" s="17" t="s">
        <v>229</v>
      </c>
      <c r="W735" s="17" t="s">
        <v>229</v>
      </c>
      <c r="X735" s="154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</v>
      </c>
    </row>
    <row r="736" spans="1:65">
      <c r="A736" s="29"/>
      <c r="B736" s="19" t="s">
        <v>230</v>
      </c>
      <c r="C736" s="9" t="s">
        <v>230</v>
      </c>
      <c r="D736" s="152" t="s">
        <v>232</v>
      </c>
      <c r="E736" s="153" t="s">
        <v>233</v>
      </c>
      <c r="F736" s="153" t="s">
        <v>234</v>
      </c>
      <c r="G736" s="153" t="s">
        <v>235</v>
      </c>
      <c r="H736" s="153" t="s">
        <v>236</v>
      </c>
      <c r="I736" s="153" t="s">
        <v>238</v>
      </c>
      <c r="J736" s="153" t="s">
        <v>239</v>
      </c>
      <c r="K736" s="153" t="s">
        <v>241</v>
      </c>
      <c r="L736" s="153" t="s">
        <v>242</v>
      </c>
      <c r="M736" s="153" t="s">
        <v>244</v>
      </c>
      <c r="N736" s="153" t="s">
        <v>245</v>
      </c>
      <c r="O736" s="153" t="s">
        <v>247</v>
      </c>
      <c r="P736" s="153" t="s">
        <v>249</v>
      </c>
      <c r="Q736" s="153" t="s">
        <v>250</v>
      </c>
      <c r="R736" s="153" t="s">
        <v>251</v>
      </c>
      <c r="S736" s="153" t="s">
        <v>253</v>
      </c>
      <c r="T736" s="153" t="s">
        <v>254</v>
      </c>
      <c r="U736" s="153" t="s">
        <v>255</v>
      </c>
      <c r="V736" s="153" t="s">
        <v>256</v>
      </c>
      <c r="W736" s="153" t="s">
        <v>257</v>
      </c>
      <c r="X736" s="154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 t="s">
        <v>1</v>
      </c>
    </row>
    <row r="737" spans="1:65">
      <c r="A737" s="29"/>
      <c r="B737" s="19"/>
      <c r="C737" s="9"/>
      <c r="D737" s="10" t="s">
        <v>285</v>
      </c>
      <c r="E737" s="11" t="s">
        <v>114</v>
      </c>
      <c r="F737" s="11" t="s">
        <v>114</v>
      </c>
      <c r="G737" s="11" t="s">
        <v>285</v>
      </c>
      <c r="H737" s="11" t="s">
        <v>114</v>
      </c>
      <c r="I737" s="11" t="s">
        <v>285</v>
      </c>
      <c r="J737" s="11" t="s">
        <v>286</v>
      </c>
      <c r="K737" s="11" t="s">
        <v>114</v>
      </c>
      <c r="L737" s="11" t="s">
        <v>114</v>
      </c>
      <c r="M737" s="11" t="s">
        <v>114</v>
      </c>
      <c r="N737" s="11" t="s">
        <v>285</v>
      </c>
      <c r="O737" s="11" t="s">
        <v>285</v>
      </c>
      <c r="P737" s="11" t="s">
        <v>285</v>
      </c>
      <c r="Q737" s="11" t="s">
        <v>114</v>
      </c>
      <c r="R737" s="11" t="s">
        <v>285</v>
      </c>
      <c r="S737" s="11" t="s">
        <v>114</v>
      </c>
      <c r="T737" s="11" t="s">
        <v>285</v>
      </c>
      <c r="U737" s="11" t="s">
        <v>285</v>
      </c>
      <c r="V737" s="11" t="s">
        <v>285</v>
      </c>
      <c r="W737" s="11" t="s">
        <v>285</v>
      </c>
      <c r="X737" s="154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3</v>
      </c>
    </row>
    <row r="738" spans="1:65">
      <c r="A738" s="29"/>
      <c r="B738" s="19"/>
      <c r="C738" s="9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154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3</v>
      </c>
    </row>
    <row r="739" spans="1:65">
      <c r="A739" s="29"/>
      <c r="B739" s="18">
        <v>1</v>
      </c>
      <c r="C739" s="14">
        <v>1</v>
      </c>
      <c r="D739" s="203">
        <v>0.3</v>
      </c>
      <c r="E739" s="203">
        <v>0.315</v>
      </c>
      <c r="F739" s="205">
        <v>0.35423999999999994</v>
      </c>
      <c r="G739" s="203">
        <v>0.33</v>
      </c>
      <c r="H739" s="205">
        <v>0.35</v>
      </c>
      <c r="I739" s="203">
        <v>0.32</v>
      </c>
      <c r="J739" s="203">
        <v>0.32</v>
      </c>
      <c r="K739" s="203">
        <v>0.3</v>
      </c>
      <c r="L739" s="203">
        <v>0.30499999999999999</v>
      </c>
      <c r="M739" s="203">
        <v>0.30320000000000003</v>
      </c>
      <c r="N739" s="203">
        <v>0.3</v>
      </c>
      <c r="O739" s="203">
        <v>0.32</v>
      </c>
      <c r="P739" s="203">
        <v>0.31</v>
      </c>
      <c r="Q739" s="203">
        <v>0.30299999999999999</v>
      </c>
      <c r="R739" s="205">
        <v>0.26</v>
      </c>
      <c r="S739" s="203">
        <v>0.3</v>
      </c>
      <c r="T739" s="203">
        <v>0.3</v>
      </c>
      <c r="U739" s="203">
        <v>0.3</v>
      </c>
      <c r="V739" s="203">
        <v>0.32</v>
      </c>
      <c r="W739" s="203">
        <v>0.31</v>
      </c>
      <c r="X739" s="206"/>
      <c r="Y739" s="207"/>
      <c r="Z739" s="207"/>
      <c r="AA739" s="207"/>
      <c r="AB739" s="207"/>
      <c r="AC739" s="207"/>
      <c r="AD739" s="207"/>
      <c r="AE739" s="207"/>
      <c r="AF739" s="207"/>
      <c r="AG739" s="207"/>
      <c r="AH739" s="207"/>
      <c r="AI739" s="207"/>
      <c r="AJ739" s="207"/>
      <c r="AK739" s="207"/>
      <c r="AL739" s="207"/>
      <c r="AM739" s="207"/>
      <c r="AN739" s="207"/>
      <c r="AO739" s="207"/>
      <c r="AP739" s="207"/>
      <c r="AQ739" s="207"/>
      <c r="AR739" s="207"/>
      <c r="AS739" s="207"/>
      <c r="AT739" s="207"/>
      <c r="AU739" s="207"/>
      <c r="AV739" s="207"/>
      <c r="AW739" s="207"/>
      <c r="AX739" s="207"/>
      <c r="AY739" s="207"/>
      <c r="AZ739" s="207"/>
      <c r="BA739" s="207"/>
      <c r="BB739" s="207"/>
      <c r="BC739" s="207"/>
      <c r="BD739" s="207"/>
      <c r="BE739" s="207"/>
      <c r="BF739" s="207"/>
      <c r="BG739" s="207"/>
      <c r="BH739" s="207"/>
      <c r="BI739" s="207"/>
      <c r="BJ739" s="207"/>
      <c r="BK739" s="207"/>
      <c r="BL739" s="207"/>
      <c r="BM739" s="208">
        <v>1</v>
      </c>
    </row>
    <row r="740" spans="1:65">
      <c r="A740" s="29"/>
      <c r="B740" s="19">
        <v>1</v>
      </c>
      <c r="C740" s="9">
        <v>2</v>
      </c>
      <c r="D740" s="23">
        <v>0.3</v>
      </c>
      <c r="E740" s="23">
        <v>0.30499999999999999</v>
      </c>
      <c r="F740" s="211">
        <v>0.35667999999999994</v>
      </c>
      <c r="G740" s="23">
        <v>0.28000000000000003</v>
      </c>
      <c r="H740" s="211">
        <v>0.35</v>
      </c>
      <c r="I740" s="23">
        <v>0.32</v>
      </c>
      <c r="J740" s="211" t="s">
        <v>288</v>
      </c>
      <c r="K740" s="23">
        <v>0.31</v>
      </c>
      <c r="L740" s="23">
        <v>0.30299999999999999</v>
      </c>
      <c r="M740" s="23">
        <v>0.29799999999999999</v>
      </c>
      <c r="N740" s="23">
        <v>0.3</v>
      </c>
      <c r="O740" s="23">
        <v>0.32</v>
      </c>
      <c r="P740" s="23">
        <v>0.31</v>
      </c>
      <c r="Q740" s="23">
        <v>0.308</v>
      </c>
      <c r="R740" s="211">
        <v>0.25</v>
      </c>
      <c r="S740" s="23">
        <v>0.31</v>
      </c>
      <c r="T740" s="23">
        <v>0.28999999999999998</v>
      </c>
      <c r="U740" s="23">
        <v>0.3</v>
      </c>
      <c r="V740" s="23">
        <v>0.32</v>
      </c>
      <c r="W740" s="23">
        <v>0.3</v>
      </c>
      <c r="X740" s="206"/>
      <c r="Y740" s="207"/>
      <c r="Z740" s="207"/>
      <c r="AA740" s="207"/>
      <c r="AB740" s="207"/>
      <c r="AC740" s="207"/>
      <c r="AD740" s="207"/>
      <c r="AE740" s="207"/>
      <c r="AF740" s="207"/>
      <c r="AG740" s="207"/>
      <c r="AH740" s="207"/>
      <c r="AI740" s="207"/>
      <c r="AJ740" s="207"/>
      <c r="AK740" s="207"/>
      <c r="AL740" s="207"/>
      <c r="AM740" s="207"/>
      <c r="AN740" s="207"/>
      <c r="AO740" s="207"/>
      <c r="AP740" s="207"/>
      <c r="AQ740" s="207"/>
      <c r="AR740" s="207"/>
      <c r="AS740" s="207"/>
      <c r="AT740" s="207"/>
      <c r="AU740" s="207"/>
      <c r="AV740" s="207"/>
      <c r="AW740" s="207"/>
      <c r="AX740" s="207"/>
      <c r="AY740" s="207"/>
      <c r="AZ740" s="207"/>
      <c r="BA740" s="207"/>
      <c r="BB740" s="207"/>
      <c r="BC740" s="207"/>
      <c r="BD740" s="207"/>
      <c r="BE740" s="207"/>
      <c r="BF740" s="207"/>
      <c r="BG740" s="207"/>
      <c r="BH740" s="207"/>
      <c r="BI740" s="207"/>
      <c r="BJ740" s="207"/>
      <c r="BK740" s="207"/>
      <c r="BL740" s="207"/>
      <c r="BM740" s="208">
        <v>16</v>
      </c>
    </row>
    <row r="741" spans="1:65">
      <c r="A741" s="29"/>
      <c r="B741" s="19">
        <v>1</v>
      </c>
      <c r="C741" s="9">
        <v>3</v>
      </c>
      <c r="D741" s="23">
        <v>0.3</v>
      </c>
      <c r="E741" s="23">
        <v>0.32500000000000001</v>
      </c>
      <c r="F741" s="211">
        <v>0.35447999999999996</v>
      </c>
      <c r="G741" s="210">
        <v>0.27</v>
      </c>
      <c r="H741" s="211">
        <v>0.35</v>
      </c>
      <c r="I741" s="23">
        <v>0.31</v>
      </c>
      <c r="J741" s="23">
        <v>0.33</v>
      </c>
      <c r="K741" s="23">
        <v>0.3</v>
      </c>
      <c r="L741" s="23">
        <v>0.30299999999999999</v>
      </c>
      <c r="M741" s="23">
        <v>0.29870000000000002</v>
      </c>
      <c r="N741" s="23">
        <v>0.3</v>
      </c>
      <c r="O741" s="23">
        <v>0.33</v>
      </c>
      <c r="P741" s="23">
        <v>0.31</v>
      </c>
      <c r="Q741" s="23">
        <v>0.312</v>
      </c>
      <c r="R741" s="211">
        <v>0.25</v>
      </c>
      <c r="S741" s="23">
        <v>0.31</v>
      </c>
      <c r="T741" s="23">
        <v>0.3</v>
      </c>
      <c r="U741" s="23">
        <v>0.31</v>
      </c>
      <c r="V741" s="23">
        <v>0.32</v>
      </c>
      <c r="W741" s="23">
        <v>0.31</v>
      </c>
      <c r="X741" s="206"/>
      <c r="Y741" s="207"/>
      <c r="Z741" s="207"/>
      <c r="AA741" s="207"/>
      <c r="AB741" s="207"/>
      <c r="AC741" s="207"/>
      <c r="AD741" s="207"/>
      <c r="AE741" s="207"/>
      <c r="AF741" s="207"/>
      <c r="AG741" s="207"/>
      <c r="AH741" s="207"/>
      <c r="AI741" s="207"/>
      <c r="AJ741" s="207"/>
      <c r="AK741" s="207"/>
      <c r="AL741" s="207"/>
      <c r="AM741" s="207"/>
      <c r="AN741" s="207"/>
      <c r="AO741" s="207"/>
      <c r="AP741" s="207"/>
      <c r="AQ741" s="207"/>
      <c r="AR741" s="207"/>
      <c r="AS741" s="207"/>
      <c r="AT741" s="207"/>
      <c r="AU741" s="207"/>
      <c r="AV741" s="207"/>
      <c r="AW741" s="207"/>
      <c r="AX741" s="207"/>
      <c r="AY741" s="207"/>
      <c r="AZ741" s="207"/>
      <c r="BA741" s="207"/>
      <c r="BB741" s="207"/>
      <c r="BC741" s="207"/>
      <c r="BD741" s="207"/>
      <c r="BE741" s="207"/>
      <c r="BF741" s="207"/>
      <c r="BG741" s="207"/>
      <c r="BH741" s="207"/>
      <c r="BI741" s="207"/>
      <c r="BJ741" s="207"/>
      <c r="BK741" s="207"/>
      <c r="BL741" s="207"/>
      <c r="BM741" s="208">
        <v>16</v>
      </c>
    </row>
    <row r="742" spans="1:65">
      <c r="A742" s="29"/>
      <c r="B742" s="19">
        <v>1</v>
      </c>
      <c r="C742" s="9">
        <v>4</v>
      </c>
      <c r="D742" s="23">
        <v>0.31</v>
      </c>
      <c r="E742" s="23">
        <v>0.31</v>
      </c>
      <c r="F742" s="211">
        <v>0.35423999999999994</v>
      </c>
      <c r="G742" s="23">
        <v>0.28999999999999998</v>
      </c>
      <c r="H742" s="211">
        <v>0.34</v>
      </c>
      <c r="I742" s="23">
        <v>0.32</v>
      </c>
      <c r="J742" s="23">
        <v>0.31</v>
      </c>
      <c r="K742" s="23">
        <v>0.3</v>
      </c>
      <c r="L742" s="23">
        <v>0.30299999999999999</v>
      </c>
      <c r="M742" s="23">
        <v>0.30720000000000003</v>
      </c>
      <c r="N742" s="23">
        <v>0.28000000000000003</v>
      </c>
      <c r="O742" s="23">
        <v>0.33</v>
      </c>
      <c r="P742" s="23">
        <v>0.31</v>
      </c>
      <c r="Q742" s="23">
        <v>0.30599999999999999</v>
      </c>
      <c r="R742" s="211">
        <v>0.25</v>
      </c>
      <c r="S742" s="23">
        <v>0.32</v>
      </c>
      <c r="T742" s="23">
        <v>0.3</v>
      </c>
      <c r="U742" s="23">
        <v>0.3</v>
      </c>
      <c r="V742" s="23">
        <v>0.33</v>
      </c>
      <c r="W742" s="23">
        <v>0.3</v>
      </c>
      <c r="X742" s="206"/>
      <c r="Y742" s="207"/>
      <c r="Z742" s="207"/>
      <c r="AA742" s="207"/>
      <c r="AB742" s="207"/>
      <c r="AC742" s="207"/>
      <c r="AD742" s="207"/>
      <c r="AE742" s="207"/>
      <c r="AF742" s="207"/>
      <c r="AG742" s="207"/>
      <c r="AH742" s="207"/>
      <c r="AI742" s="207"/>
      <c r="AJ742" s="207"/>
      <c r="AK742" s="207"/>
      <c r="AL742" s="207"/>
      <c r="AM742" s="207"/>
      <c r="AN742" s="207"/>
      <c r="AO742" s="207"/>
      <c r="AP742" s="207"/>
      <c r="AQ742" s="207"/>
      <c r="AR742" s="207"/>
      <c r="AS742" s="207"/>
      <c r="AT742" s="207"/>
      <c r="AU742" s="207"/>
      <c r="AV742" s="207"/>
      <c r="AW742" s="207"/>
      <c r="AX742" s="207"/>
      <c r="AY742" s="207"/>
      <c r="AZ742" s="207"/>
      <c r="BA742" s="207"/>
      <c r="BB742" s="207"/>
      <c r="BC742" s="207"/>
      <c r="BD742" s="207"/>
      <c r="BE742" s="207"/>
      <c r="BF742" s="207"/>
      <c r="BG742" s="207"/>
      <c r="BH742" s="207"/>
      <c r="BI742" s="207"/>
      <c r="BJ742" s="207"/>
      <c r="BK742" s="207"/>
      <c r="BL742" s="207"/>
      <c r="BM742" s="208">
        <v>0.30802058823529399</v>
      </c>
    </row>
    <row r="743" spans="1:65">
      <c r="A743" s="29"/>
      <c r="B743" s="19">
        <v>1</v>
      </c>
      <c r="C743" s="9">
        <v>5</v>
      </c>
      <c r="D743" s="23">
        <v>0.28999999999999998</v>
      </c>
      <c r="E743" s="23">
        <v>0.30499999999999999</v>
      </c>
      <c r="F743" s="211">
        <v>0.35423999999999994</v>
      </c>
      <c r="G743" s="23">
        <v>0.28999999999999998</v>
      </c>
      <c r="H743" s="211">
        <v>0.35</v>
      </c>
      <c r="I743" s="23">
        <v>0.31</v>
      </c>
      <c r="J743" s="23">
        <v>0.31</v>
      </c>
      <c r="K743" s="23">
        <v>0.3</v>
      </c>
      <c r="L743" s="23">
        <v>0.30599999999999999</v>
      </c>
      <c r="M743" s="23">
        <v>0.30480000000000002</v>
      </c>
      <c r="N743" s="23">
        <v>0.3</v>
      </c>
      <c r="O743" s="23">
        <v>0.33</v>
      </c>
      <c r="P743" s="23">
        <v>0.3</v>
      </c>
      <c r="Q743" s="23">
        <v>0.307</v>
      </c>
      <c r="R743" s="211">
        <v>0.26</v>
      </c>
      <c r="S743" s="23">
        <v>0.32</v>
      </c>
      <c r="T743" s="23">
        <v>0.3</v>
      </c>
      <c r="U743" s="23">
        <v>0.3</v>
      </c>
      <c r="V743" s="23">
        <v>0.33</v>
      </c>
      <c r="W743" s="23">
        <v>0.3</v>
      </c>
      <c r="X743" s="206"/>
      <c r="Y743" s="207"/>
      <c r="Z743" s="207"/>
      <c r="AA743" s="207"/>
      <c r="AB743" s="207"/>
      <c r="AC743" s="207"/>
      <c r="AD743" s="207"/>
      <c r="AE743" s="207"/>
      <c r="AF743" s="207"/>
      <c r="AG743" s="207"/>
      <c r="AH743" s="207"/>
      <c r="AI743" s="207"/>
      <c r="AJ743" s="207"/>
      <c r="AK743" s="207"/>
      <c r="AL743" s="207"/>
      <c r="AM743" s="207"/>
      <c r="AN743" s="207"/>
      <c r="AO743" s="207"/>
      <c r="AP743" s="207"/>
      <c r="AQ743" s="207"/>
      <c r="AR743" s="207"/>
      <c r="AS743" s="207"/>
      <c r="AT743" s="207"/>
      <c r="AU743" s="207"/>
      <c r="AV743" s="207"/>
      <c r="AW743" s="207"/>
      <c r="AX743" s="207"/>
      <c r="AY743" s="207"/>
      <c r="AZ743" s="207"/>
      <c r="BA743" s="207"/>
      <c r="BB743" s="207"/>
      <c r="BC743" s="207"/>
      <c r="BD743" s="207"/>
      <c r="BE743" s="207"/>
      <c r="BF743" s="207"/>
      <c r="BG743" s="207"/>
      <c r="BH743" s="207"/>
      <c r="BI743" s="207"/>
      <c r="BJ743" s="207"/>
      <c r="BK743" s="207"/>
      <c r="BL743" s="207"/>
      <c r="BM743" s="208">
        <v>52</v>
      </c>
    </row>
    <row r="744" spans="1:65">
      <c r="A744" s="29"/>
      <c r="B744" s="19">
        <v>1</v>
      </c>
      <c r="C744" s="9">
        <v>6</v>
      </c>
      <c r="D744" s="23">
        <v>0.3</v>
      </c>
      <c r="E744" s="23">
        <v>0.315</v>
      </c>
      <c r="F744" s="211">
        <v>0.35423999999999994</v>
      </c>
      <c r="G744" s="23">
        <v>0.32</v>
      </c>
      <c r="H744" s="211">
        <v>0.36</v>
      </c>
      <c r="I744" s="23">
        <v>0.31</v>
      </c>
      <c r="J744" s="23">
        <v>0.32</v>
      </c>
      <c r="K744" s="23">
        <v>0.31</v>
      </c>
      <c r="L744" s="23">
        <v>0.307</v>
      </c>
      <c r="M744" s="23">
        <v>0.29719999999999996</v>
      </c>
      <c r="N744" s="23">
        <v>0.28999999999999998</v>
      </c>
      <c r="O744" s="23">
        <v>0.32</v>
      </c>
      <c r="P744" s="23">
        <v>0.31</v>
      </c>
      <c r="Q744" s="23">
        <v>0.311</v>
      </c>
      <c r="R744" s="211">
        <v>0.25</v>
      </c>
      <c r="S744" s="23">
        <v>0.32</v>
      </c>
      <c r="T744" s="23">
        <v>0.3</v>
      </c>
      <c r="U744" s="23">
        <v>0.3</v>
      </c>
      <c r="V744" s="23">
        <v>0.33</v>
      </c>
      <c r="W744" s="23">
        <v>0.31</v>
      </c>
      <c r="X744" s="206"/>
      <c r="Y744" s="207"/>
      <c r="Z744" s="207"/>
      <c r="AA744" s="207"/>
      <c r="AB744" s="207"/>
      <c r="AC744" s="207"/>
      <c r="AD744" s="207"/>
      <c r="AE744" s="207"/>
      <c r="AF744" s="207"/>
      <c r="AG744" s="207"/>
      <c r="AH744" s="207"/>
      <c r="AI744" s="207"/>
      <c r="AJ744" s="207"/>
      <c r="AK744" s="207"/>
      <c r="AL744" s="207"/>
      <c r="AM744" s="207"/>
      <c r="AN744" s="207"/>
      <c r="AO744" s="207"/>
      <c r="AP744" s="207"/>
      <c r="AQ744" s="207"/>
      <c r="AR744" s="207"/>
      <c r="AS744" s="207"/>
      <c r="AT744" s="207"/>
      <c r="AU744" s="207"/>
      <c r="AV744" s="207"/>
      <c r="AW744" s="207"/>
      <c r="AX744" s="207"/>
      <c r="AY744" s="207"/>
      <c r="AZ744" s="207"/>
      <c r="BA744" s="207"/>
      <c r="BB744" s="207"/>
      <c r="BC744" s="207"/>
      <c r="BD744" s="207"/>
      <c r="BE744" s="207"/>
      <c r="BF744" s="207"/>
      <c r="BG744" s="207"/>
      <c r="BH744" s="207"/>
      <c r="BI744" s="207"/>
      <c r="BJ744" s="207"/>
      <c r="BK744" s="207"/>
      <c r="BL744" s="207"/>
      <c r="BM744" s="56"/>
    </row>
    <row r="745" spans="1:65">
      <c r="A745" s="29"/>
      <c r="B745" s="20" t="s">
        <v>263</v>
      </c>
      <c r="C745" s="12"/>
      <c r="D745" s="212">
        <v>0.3</v>
      </c>
      <c r="E745" s="212">
        <v>0.3125</v>
      </c>
      <c r="F745" s="212">
        <v>0.35468666666666659</v>
      </c>
      <c r="G745" s="212">
        <v>0.29666666666666669</v>
      </c>
      <c r="H745" s="212">
        <v>0.34999999999999992</v>
      </c>
      <c r="I745" s="212">
        <v>0.315</v>
      </c>
      <c r="J745" s="212">
        <v>0.318</v>
      </c>
      <c r="K745" s="212">
        <v>0.30333333333333334</v>
      </c>
      <c r="L745" s="212">
        <v>0.30449999999999999</v>
      </c>
      <c r="M745" s="212">
        <v>0.30151666666666666</v>
      </c>
      <c r="N745" s="212">
        <v>0.29499999999999998</v>
      </c>
      <c r="O745" s="212">
        <v>0.32500000000000001</v>
      </c>
      <c r="P745" s="212">
        <v>0.30833333333333335</v>
      </c>
      <c r="Q745" s="212">
        <v>0.30783333333333335</v>
      </c>
      <c r="R745" s="212">
        <v>0.25333333333333335</v>
      </c>
      <c r="S745" s="212">
        <v>0.31333333333333335</v>
      </c>
      <c r="T745" s="212">
        <v>0.29833333333333334</v>
      </c>
      <c r="U745" s="212">
        <v>0.30166666666666669</v>
      </c>
      <c r="V745" s="212">
        <v>0.32500000000000001</v>
      </c>
      <c r="W745" s="212">
        <v>0.30499999999999999</v>
      </c>
      <c r="X745" s="206"/>
      <c r="Y745" s="207"/>
      <c r="Z745" s="207"/>
      <c r="AA745" s="207"/>
      <c r="AB745" s="207"/>
      <c r="AC745" s="207"/>
      <c r="AD745" s="207"/>
      <c r="AE745" s="207"/>
      <c r="AF745" s="207"/>
      <c r="AG745" s="207"/>
      <c r="AH745" s="207"/>
      <c r="AI745" s="207"/>
      <c r="AJ745" s="207"/>
      <c r="AK745" s="207"/>
      <c r="AL745" s="207"/>
      <c r="AM745" s="207"/>
      <c r="AN745" s="207"/>
      <c r="AO745" s="207"/>
      <c r="AP745" s="207"/>
      <c r="AQ745" s="207"/>
      <c r="AR745" s="207"/>
      <c r="AS745" s="207"/>
      <c r="AT745" s="207"/>
      <c r="AU745" s="207"/>
      <c r="AV745" s="207"/>
      <c r="AW745" s="207"/>
      <c r="AX745" s="207"/>
      <c r="AY745" s="207"/>
      <c r="AZ745" s="207"/>
      <c r="BA745" s="207"/>
      <c r="BB745" s="207"/>
      <c r="BC745" s="207"/>
      <c r="BD745" s="207"/>
      <c r="BE745" s="207"/>
      <c r="BF745" s="207"/>
      <c r="BG745" s="207"/>
      <c r="BH745" s="207"/>
      <c r="BI745" s="207"/>
      <c r="BJ745" s="207"/>
      <c r="BK745" s="207"/>
      <c r="BL745" s="207"/>
      <c r="BM745" s="56"/>
    </row>
    <row r="746" spans="1:65">
      <c r="A746" s="29"/>
      <c r="B746" s="3" t="s">
        <v>264</v>
      </c>
      <c r="C746" s="28"/>
      <c r="D746" s="23">
        <v>0.3</v>
      </c>
      <c r="E746" s="23">
        <v>0.3125</v>
      </c>
      <c r="F746" s="23">
        <v>0.35423999999999994</v>
      </c>
      <c r="G746" s="23">
        <v>0.28999999999999998</v>
      </c>
      <c r="H746" s="23">
        <v>0.35</v>
      </c>
      <c r="I746" s="23">
        <v>0.315</v>
      </c>
      <c r="J746" s="23">
        <v>0.32</v>
      </c>
      <c r="K746" s="23">
        <v>0.3</v>
      </c>
      <c r="L746" s="23">
        <v>0.30399999999999999</v>
      </c>
      <c r="M746" s="23">
        <v>0.30095000000000005</v>
      </c>
      <c r="N746" s="23">
        <v>0.3</v>
      </c>
      <c r="O746" s="23">
        <v>0.32500000000000001</v>
      </c>
      <c r="P746" s="23">
        <v>0.31</v>
      </c>
      <c r="Q746" s="23">
        <v>0.3075</v>
      </c>
      <c r="R746" s="23">
        <v>0.25</v>
      </c>
      <c r="S746" s="23">
        <v>0.315</v>
      </c>
      <c r="T746" s="23">
        <v>0.3</v>
      </c>
      <c r="U746" s="23">
        <v>0.3</v>
      </c>
      <c r="V746" s="23">
        <v>0.32500000000000001</v>
      </c>
      <c r="W746" s="23">
        <v>0.30499999999999999</v>
      </c>
      <c r="X746" s="206"/>
      <c r="Y746" s="207"/>
      <c r="Z746" s="207"/>
      <c r="AA746" s="207"/>
      <c r="AB746" s="207"/>
      <c r="AC746" s="207"/>
      <c r="AD746" s="207"/>
      <c r="AE746" s="207"/>
      <c r="AF746" s="207"/>
      <c r="AG746" s="207"/>
      <c r="AH746" s="207"/>
      <c r="AI746" s="207"/>
      <c r="AJ746" s="207"/>
      <c r="AK746" s="207"/>
      <c r="AL746" s="207"/>
      <c r="AM746" s="207"/>
      <c r="AN746" s="207"/>
      <c r="AO746" s="207"/>
      <c r="AP746" s="207"/>
      <c r="AQ746" s="207"/>
      <c r="AR746" s="207"/>
      <c r="AS746" s="207"/>
      <c r="AT746" s="207"/>
      <c r="AU746" s="207"/>
      <c r="AV746" s="207"/>
      <c r="AW746" s="207"/>
      <c r="AX746" s="207"/>
      <c r="AY746" s="207"/>
      <c r="AZ746" s="207"/>
      <c r="BA746" s="207"/>
      <c r="BB746" s="207"/>
      <c r="BC746" s="207"/>
      <c r="BD746" s="207"/>
      <c r="BE746" s="207"/>
      <c r="BF746" s="207"/>
      <c r="BG746" s="207"/>
      <c r="BH746" s="207"/>
      <c r="BI746" s="207"/>
      <c r="BJ746" s="207"/>
      <c r="BK746" s="207"/>
      <c r="BL746" s="207"/>
      <c r="BM746" s="56"/>
    </row>
    <row r="747" spans="1:65">
      <c r="A747" s="29"/>
      <c r="B747" s="3" t="s">
        <v>265</v>
      </c>
      <c r="C747" s="28"/>
      <c r="D747" s="23">
        <v>6.324555320336764E-3</v>
      </c>
      <c r="E747" s="23">
        <v>7.5828754440515579E-3</v>
      </c>
      <c r="F747" s="23">
        <v>9.812373141430482E-4</v>
      </c>
      <c r="G747" s="23">
        <v>2.3380903889000243E-2</v>
      </c>
      <c r="H747" s="23">
        <v>6.3245553203367466E-3</v>
      </c>
      <c r="I747" s="23">
        <v>5.4772255750516656E-3</v>
      </c>
      <c r="J747" s="23">
        <v>8.3666002653407633E-3</v>
      </c>
      <c r="K747" s="23">
        <v>5.1639777949432277E-3</v>
      </c>
      <c r="L747" s="23">
        <v>1.7606816861659024E-3</v>
      </c>
      <c r="M747" s="23">
        <v>4.1194255262920858E-3</v>
      </c>
      <c r="N747" s="23">
        <v>8.3666002653407442E-3</v>
      </c>
      <c r="O747" s="23">
        <v>5.4772255750516656E-3</v>
      </c>
      <c r="P747" s="23">
        <v>4.0824829046386332E-3</v>
      </c>
      <c r="Q747" s="23">
        <v>3.3115957885386147E-3</v>
      </c>
      <c r="R747" s="23">
        <v>5.1639777949432277E-3</v>
      </c>
      <c r="S747" s="23">
        <v>8.1649658092772682E-3</v>
      </c>
      <c r="T747" s="23">
        <v>4.0824829046386332E-3</v>
      </c>
      <c r="U747" s="23">
        <v>4.0824829046386341E-3</v>
      </c>
      <c r="V747" s="23">
        <v>5.4772255750516656E-3</v>
      </c>
      <c r="W747" s="23">
        <v>5.4772255750516656E-3</v>
      </c>
      <c r="X747" s="206"/>
      <c r="Y747" s="207"/>
      <c r="Z747" s="207"/>
      <c r="AA747" s="207"/>
      <c r="AB747" s="207"/>
      <c r="AC747" s="207"/>
      <c r="AD747" s="207"/>
      <c r="AE747" s="207"/>
      <c r="AF747" s="207"/>
      <c r="AG747" s="207"/>
      <c r="AH747" s="207"/>
      <c r="AI747" s="207"/>
      <c r="AJ747" s="207"/>
      <c r="AK747" s="207"/>
      <c r="AL747" s="207"/>
      <c r="AM747" s="207"/>
      <c r="AN747" s="207"/>
      <c r="AO747" s="207"/>
      <c r="AP747" s="207"/>
      <c r="AQ747" s="207"/>
      <c r="AR747" s="207"/>
      <c r="AS747" s="207"/>
      <c r="AT747" s="207"/>
      <c r="AU747" s="207"/>
      <c r="AV747" s="207"/>
      <c r="AW747" s="207"/>
      <c r="AX747" s="207"/>
      <c r="AY747" s="207"/>
      <c r="AZ747" s="207"/>
      <c r="BA747" s="207"/>
      <c r="BB747" s="207"/>
      <c r="BC747" s="207"/>
      <c r="BD747" s="207"/>
      <c r="BE747" s="207"/>
      <c r="BF747" s="207"/>
      <c r="BG747" s="207"/>
      <c r="BH747" s="207"/>
      <c r="BI747" s="207"/>
      <c r="BJ747" s="207"/>
      <c r="BK747" s="207"/>
      <c r="BL747" s="207"/>
      <c r="BM747" s="56"/>
    </row>
    <row r="748" spans="1:65">
      <c r="A748" s="29"/>
      <c r="B748" s="3" t="s">
        <v>86</v>
      </c>
      <c r="C748" s="28"/>
      <c r="D748" s="13">
        <v>2.1081851067789214E-2</v>
      </c>
      <c r="E748" s="13">
        <v>2.4265201420964985E-2</v>
      </c>
      <c r="F748" s="13">
        <v>2.766490557326791E-3</v>
      </c>
      <c r="G748" s="13">
        <v>7.8812035580899692E-2</v>
      </c>
      <c r="H748" s="13">
        <v>1.8070158058104996E-2</v>
      </c>
      <c r="I748" s="13">
        <v>1.7388017698576716E-2</v>
      </c>
      <c r="J748" s="13">
        <v>2.6310063727486677E-2</v>
      </c>
      <c r="K748" s="13">
        <v>1.7024102620691959E-2</v>
      </c>
      <c r="L748" s="13">
        <v>5.7822058658978728E-3</v>
      </c>
      <c r="M748" s="13">
        <v>1.3662347663342279E-2</v>
      </c>
      <c r="N748" s="13">
        <v>2.8361356831663541E-2</v>
      </c>
      <c r="O748" s="13">
        <v>1.6853001769389739E-2</v>
      </c>
      <c r="P748" s="13">
        <v>1.3240485096125297E-2</v>
      </c>
      <c r="Q748" s="13">
        <v>1.0757755674732911E-2</v>
      </c>
      <c r="R748" s="13">
        <v>2.0384122874775899E-2</v>
      </c>
      <c r="S748" s="13">
        <v>2.6058401518970004E-2</v>
      </c>
      <c r="T748" s="13">
        <v>1.3684300239012178E-2</v>
      </c>
      <c r="U748" s="13">
        <v>1.3533092501564531E-2</v>
      </c>
      <c r="V748" s="13">
        <v>1.6853001769389739E-2</v>
      </c>
      <c r="W748" s="13">
        <v>1.7958116639513657E-2</v>
      </c>
      <c r="X748" s="154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3" t="s">
        <v>266</v>
      </c>
      <c r="C749" s="28"/>
      <c r="D749" s="13">
        <v>-2.6039130310234859E-2</v>
      </c>
      <c r="E749" s="13">
        <v>1.4542572593505332E-2</v>
      </c>
      <c r="F749" s="13">
        <v>0.15150311444676823</v>
      </c>
      <c r="G749" s="13">
        <v>-3.6860917751232125E-2</v>
      </c>
      <c r="H749" s="13">
        <v>0.13628768130472579</v>
      </c>
      <c r="I749" s="13">
        <v>2.2658913174253392E-2</v>
      </c>
      <c r="J749" s="13">
        <v>3.2398521871151109E-2</v>
      </c>
      <c r="K749" s="13">
        <v>-1.5217342869237371E-2</v>
      </c>
      <c r="L749" s="13">
        <v>-1.1429717264888284E-2</v>
      </c>
      <c r="M749" s="13">
        <v>-2.1115217024580968E-2</v>
      </c>
      <c r="N749" s="13">
        <v>-4.2271811471730869E-2</v>
      </c>
      <c r="O749" s="13">
        <v>5.5124275497245634E-2</v>
      </c>
      <c r="P749" s="13">
        <v>1.0153382922586385E-3</v>
      </c>
      <c r="Q749" s="13">
        <v>-6.07929823890907E-4</v>
      </c>
      <c r="R749" s="13">
        <v>-0.17754415448419814</v>
      </c>
      <c r="S749" s="13">
        <v>1.7248019453754759E-2</v>
      </c>
      <c r="T749" s="13">
        <v>-3.1450024030733492E-2</v>
      </c>
      <c r="U749" s="13">
        <v>-2.0628236589736004E-2</v>
      </c>
      <c r="V749" s="13">
        <v>5.5124275497245634E-2</v>
      </c>
      <c r="W749" s="13">
        <v>-9.8064491487387384E-3</v>
      </c>
      <c r="X749" s="154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29"/>
      <c r="B750" s="45" t="s">
        <v>267</v>
      </c>
      <c r="C750" s="46"/>
      <c r="D750" s="44">
        <v>0.4</v>
      </c>
      <c r="E750" s="44">
        <v>0.66</v>
      </c>
      <c r="F750" s="44">
        <v>4.25</v>
      </c>
      <c r="G750" s="44">
        <v>0.69</v>
      </c>
      <c r="H750" s="44">
        <v>3.85</v>
      </c>
      <c r="I750" s="44">
        <v>0.87</v>
      </c>
      <c r="J750" s="44">
        <v>3.03</v>
      </c>
      <c r="K750" s="44">
        <v>0.12</v>
      </c>
      <c r="L750" s="44">
        <v>0.02</v>
      </c>
      <c r="M750" s="44">
        <v>0.28000000000000003</v>
      </c>
      <c r="N750" s="44">
        <v>0.83</v>
      </c>
      <c r="O750" s="44">
        <v>1.72</v>
      </c>
      <c r="P750" s="44">
        <v>0.31</v>
      </c>
      <c r="Q750" s="44">
        <v>0.26</v>
      </c>
      <c r="R750" s="44">
        <v>4.38</v>
      </c>
      <c r="S750" s="44">
        <v>0.73</v>
      </c>
      <c r="T750" s="44">
        <v>0.55000000000000004</v>
      </c>
      <c r="U750" s="44">
        <v>0.26</v>
      </c>
      <c r="V750" s="44">
        <v>1.72</v>
      </c>
      <c r="W750" s="44">
        <v>0.02</v>
      </c>
      <c r="X750" s="154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B751" s="3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BM751" s="55"/>
    </row>
    <row r="752" spans="1:65" ht="15">
      <c r="B752" s="8" t="s">
        <v>512</v>
      </c>
      <c r="BM752" s="27" t="s">
        <v>66</v>
      </c>
    </row>
    <row r="753" spans="1:65" ht="15">
      <c r="A753" s="24" t="s">
        <v>6</v>
      </c>
      <c r="B753" s="18" t="s">
        <v>110</v>
      </c>
      <c r="C753" s="15" t="s">
        <v>111</v>
      </c>
      <c r="D753" s="16" t="s">
        <v>229</v>
      </c>
      <c r="E753" s="17" t="s">
        <v>229</v>
      </c>
      <c r="F753" s="17" t="s">
        <v>229</v>
      </c>
      <c r="G753" s="17" t="s">
        <v>229</v>
      </c>
      <c r="H753" s="17" t="s">
        <v>229</v>
      </c>
      <c r="I753" s="17" t="s">
        <v>229</v>
      </c>
      <c r="J753" s="17" t="s">
        <v>229</v>
      </c>
      <c r="K753" s="17" t="s">
        <v>229</v>
      </c>
      <c r="L753" s="17" t="s">
        <v>229</v>
      </c>
      <c r="M753" s="17" t="s">
        <v>229</v>
      </c>
      <c r="N753" s="17" t="s">
        <v>229</v>
      </c>
      <c r="O753" s="17" t="s">
        <v>229</v>
      </c>
      <c r="P753" s="17" t="s">
        <v>229</v>
      </c>
      <c r="Q753" s="17" t="s">
        <v>229</v>
      </c>
      <c r="R753" s="17" t="s">
        <v>229</v>
      </c>
      <c r="S753" s="17" t="s">
        <v>229</v>
      </c>
      <c r="T753" s="17" t="s">
        <v>229</v>
      </c>
      <c r="U753" s="17" t="s">
        <v>229</v>
      </c>
      <c r="V753" s="17" t="s">
        <v>229</v>
      </c>
      <c r="W753" s="17" t="s">
        <v>229</v>
      </c>
      <c r="X753" s="17" t="s">
        <v>229</v>
      </c>
      <c r="Y753" s="17" t="s">
        <v>229</v>
      </c>
      <c r="Z753" s="154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 t="s">
        <v>230</v>
      </c>
      <c r="C754" s="9" t="s">
        <v>230</v>
      </c>
      <c r="D754" s="152" t="s">
        <v>232</v>
      </c>
      <c r="E754" s="153" t="s">
        <v>233</v>
      </c>
      <c r="F754" s="153" t="s">
        <v>234</v>
      </c>
      <c r="G754" s="153" t="s">
        <v>235</v>
      </c>
      <c r="H754" s="153" t="s">
        <v>236</v>
      </c>
      <c r="I754" s="153" t="s">
        <v>238</v>
      </c>
      <c r="J754" s="153" t="s">
        <v>239</v>
      </c>
      <c r="K754" s="153" t="s">
        <v>241</v>
      </c>
      <c r="L754" s="153" t="s">
        <v>242</v>
      </c>
      <c r="M754" s="153" t="s">
        <v>243</v>
      </c>
      <c r="N754" s="153" t="s">
        <v>244</v>
      </c>
      <c r="O754" s="153" t="s">
        <v>245</v>
      </c>
      <c r="P754" s="153" t="s">
        <v>247</v>
      </c>
      <c r="Q754" s="153" t="s">
        <v>248</v>
      </c>
      <c r="R754" s="153" t="s">
        <v>249</v>
      </c>
      <c r="S754" s="153" t="s">
        <v>250</v>
      </c>
      <c r="T754" s="153" t="s">
        <v>251</v>
      </c>
      <c r="U754" s="153" t="s">
        <v>253</v>
      </c>
      <c r="V754" s="153" t="s">
        <v>254</v>
      </c>
      <c r="W754" s="153" t="s">
        <v>255</v>
      </c>
      <c r="X754" s="153" t="s">
        <v>256</v>
      </c>
      <c r="Y754" s="153" t="s">
        <v>257</v>
      </c>
      <c r="Z754" s="154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 t="s">
        <v>3</v>
      </c>
    </row>
    <row r="755" spans="1:65">
      <c r="A755" s="29"/>
      <c r="B755" s="19"/>
      <c r="C755" s="9"/>
      <c r="D755" s="10" t="s">
        <v>285</v>
      </c>
      <c r="E755" s="11" t="s">
        <v>286</v>
      </c>
      <c r="F755" s="11" t="s">
        <v>114</v>
      </c>
      <c r="G755" s="11" t="s">
        <v>285</v>
      </c>
      <c r="H755" s="11" t="s">
        <v>286</v>
      </c>
      <c r="I755" s="11" t="s">
        <v>285</v>
      </c>
      <c r="J755" s="11" t="s">
        <v>286</v>
      </c>
      <c r="K755" s="11" t="s">
        <v>286</v>
      </c>
      <c r="L755" s="11" t="s">
        <v>114</v>
      </c>
      <c r="M755" s="11" t="s">
        <v>114</v>
      </c>
      <c r="N755" s="11" t="s">
        <v>286</v>
      </c>
      <c r="O755" s="11" t="s">
        <v>285</v>
      </c>
      <c r="P755" s="11" t="s">
        <v>286</v>
      </c>
      <c r="Q755" s="11" t="s">
        <v>286</v>
      </c>
      <c r="R755" s="11" t="s">
        <v>285</v>
      </c>
      <c r="S755" s="11" t="s">
        <v>286</v>
      </c>
      <c r="T755" s="11" t="s">
        <v>285</v>
      </c>
      <c r="U755" s="11" t="s">
        <v>114</v>
      </c>
      <c r="V755" s="11" t="s">
        <v>286</v>
      </c>
      <c r="W755" s="11" t="s">
        <v>285</v>
      </c>
      <c r="X755" s="11" t="s">
        <v>285</v>
      </c>
      <c r="Y755" s="11" t="s">
        <v>285</v>
      </c>
      <c r="Z755" s="154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2</v>
      </c>
    </row>
    <row r="756" spans="1:65">
      <c r="A756" s="29"/>
      <c r="B756" s="19"/>
      <c r="C756" s="9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154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2</v>
      </c>
    </row>
    <row r="757" spans="1:65">
      <c r="A757" s="29"/>
      <c r="B757" s="18">
        <v>1</v>
      </c>
      <c r="C757" s="14">
        <v>1</v>
      </c>
      <c r="D757" s="21">
        <v>1.1100000000000001</v>
      </c>
      <c r="E757" s="21">
        <v>1.2</v>
      </c>
      <c r="F757" s="148" t="s">
        <v>103</v>
      </c>
      <c r="G757" s="21">
        <v>1.1599999999999999</v>
      </c>
      <c r="H757" s="21">
        <v>1.38</v>
      </c>
      <c r="I757" s="21">
        <v>0.8</v>
      </c>
      <c r="J757" s="21">
        <v>0.88</v>
      </c>
      <c r="K757" s="21">
        <v>1.1499999999999999</v>
      </c>
      <c r="L757" s="21">
        <v>1.2</v>
      </c>
      <c r="M757" s="148" t="s">
        <v>95</v>
      </c>
      <c r="N757" s="21">
        <v>1</v>
      </c>
      <c r="O757" s="148">
        <v>0.5</v>
      </c>
      <c r="P757" s="21">
        <v>1.1100000000000001</v>
      </c>
      <c r="Q757" s="148">
        <v>1.6</v>
      </c>
      <c r="R757" s="21">
        <v>0.92</v>
      </c>
      <c r="S757" s="21">
        <v>1.1000000000000001</v>
      </c>
      <c r="T757" s="21">
        <v>0.98</v>
      </c>
      <c r="U757" s="148" t="s">
        <v>103</v>
      </c>
      <c r="V757" s="21">
        <v>1.1599999999999999</v>
      </c>
      <c r="W757" s="21">
        <v>1.1399999999999999</v>
      </c>
      <c r="X757" s="21">
        <v>1.3</v>
      </c>
      <c r="Y757" s="21">
        <v>1.04</v>
      </c>
      <c r="Z757" s="154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1</v>
      </c>
    </row>
    <row r="758" spans="1:65">
      <c r="A758" s="29"/>
      <c r="B758" s="19">
        <v>1</v>
      </c>
      <c r="C758" s="9">
        <v>2</v>
      </c>
      <c r="D758" s="11">
        <v>1.18</v>
      </c>
      <c r="E758" s="11">
        <v>1.2</v>
      </c>
      <c r="F758" s="150" t="s">
        <v>103</v>
      </c>
      <c r="G758" s="11">
        <v>1.1100000000000001</v>
      </c>
      <c r="H758" s="11">
        <v>1.37</v>
      </c>
      <c r="I758" s="11">
        <v>1</v>
      </c>
      <c r="J758" s="150" t="s">
        <v>288</v>
      </c>
      <c r="K758" s="11">
        <v>1.1100000000000001</v>
      </c>
      <c r="L758" s="11">
        <v>1.4</v>
      </c>
      <c r="M758" s="150" t="s">
        <v>95</v>
      </c>
      <c r="N758" s="11">
        <v>0.9</v>
      </c>
      <c r="O758" s="150">
        <v>0.5</v>
      </c>
      <c r="P758" s="11">
        <v>1.22</v>
      </c>
      <c r="Q758" s="150">
        <v>1.5</v>
      </c>
      <c r="R758" s="11">
        <v>0.95</v>
      </c>
      <c r="S758" s="11">
        <v>1.1000000000000001</v>
      </c>
      <c r="T758" s="11">
        <v>0.98</v>
      </c>
      <c r="U758" s="150" t="s">
        <v>103</v>
      </c>
      <c r="V758" s="11">
        <v>1.1299999999999999</v>
      </c>
      <c r="W758" s="11">
        <v>1.1299999999999999</v>
      </c>
      <c r="X758" s="11">
        <v>1.2</v>
      </c>
      <c r="Y758" s="11">
        <v>1.04</v>
      </c>
      <c r="Z758" s="154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32</v>
      </c>
    </row>
    <row r="759" spans="1:65">
      <c r="A759" s="29"/>
      <c r="B759" s="19">
        <v>1</v>
      </c>
      <c r="C759" s="9">
        <v>3</v>
      </c>
      <c r="D759" s="11">
        <v>1.1100000000000001</v>
      </c>
      <c r="E759" s="11">
        <v>1.2</v>
      </c>
      <c r="F759" s="150" t="s">
        <v>103</v>
      </c>
      <c r="G759" s="11">
        <v>1.1200000000000001</v>
      </c>
      <c r="H759" s="11">
        <v>1.32</v>
      </c>
      <c r="I759" s="11">
        <v>0.9</v>
      </c>
      <c r="J759" s="11">
        <v>0.97000000000000008</v>
      </c>
      <c r="K759" s="11">
        <v>1.27</v>
      </c>
      <c r="L759" s="11">
        <v>1.5</v>
      </c>
      <c r="M759" s="150" t="s">
        <v>95</v>
      </c>
      <c r="N759" s="11">
        <v>0.9</v>
      </c>
      <c r="O759" s="150">
        <v>0.3</v>
      </c>
      <c r="P759" s="11">
        <v>1.1299999999999999</v>
      </c>
      <c r="Q759" s="150">
        <v>1.5</v>
      </c>
      <c r="R759" s="11">
        <v>0.93</v>
      </c>
      <c r="S759" s="11">
        <v>1.1000000000000001</v>
      </c>
      <c r="T759" s="11">
        <v>1</v>
      </c>
      <c r="U759" s="150" t="s">
        <v>103</v>
      </c>
      <c r="V759" s="11">
        <v>1.19</v>
      </c>
      <c r="W759" s="149">
        <v>1.24</v>
      </c>
      <c r="X759" s="11">
        <v>1.1000000000000001</v>
      </c>
      <c r="Y759" s="11">
        <v>1.08</v>
      </c>
      <c r="Z759" s="154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16</v>
      </c>
    </row>
    <row r="760" spans="1:65">
      <c r="A760" s="29"/>
      <c r="B760" s="19">
        <v>1</v>
      </c>
      <c r="C760" s="9">
        <v>4</v>
      </c>
      <c r="D760" s="11">
        <v>1.1299999999999999</v>
      </c>
      <c r="E760" s="11">
        <v>1.2</v>
      </c>
      <c r="F760" s="150" t="s">
        <v>103</v>
      </c>
      <c r="G760" s="11">
        <v>1.1200000000000001</v>
      </c>
      <c r="H760" s="11">
        <v>1.37</v>
      </c>
      <c r="I760" s="11">
        <v>0.8</v>
      </c>
      <c r="J760" s="11">
        <v>0.96</v>
      </c>
      <c r="K760" s="11">
        <v>0.96</v>
      </c>
      <c r="L760" s="11">
        <v>1.3</v>
      </c>
      <c r="M760" s="150" t="s">
        <v>95</v>
      </c>
      <c r="N760" s="11">
        <v>1</v>
      </c>
      <c r="O760" s="150">
        <v>0.1</v>
      </c>
      <c r="P760" s="11">
        <v>1.1100000000000001</v>
      </c>
      <c r="Q760" s="150">
        <v>1.4</v>
      </c>
      <c r="R760" s="11">
        <v>0.93</v>
      </c>
      <c r="S760" s="11">
        <v>1</v>
      </c>
      <c r="T760" s="11">
        <v>1.05</v>
      </c>
      <c r="U760" s="150" t="s">
        <v>103</v>
      </c>
      <c r="V760" s="11">
        <v>1.19</v>
      </c>
      <c r="W760" s="11">
        <v>1.1399999999999999</v>
      </c>
      <c r="X760" s="11">
        <v>1.1000000000000001</v>
      </c>
      <c r="Y760" s="11">
        <v>1.1100000000000001</v>
      </c>
      <c r="Z760" s="154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1.1029019607843136</v>
      </c>
    </row>
    <row r="761" spans="1:65">
      <c r="A761" s="29"/>
      <c r="B761" s="19">
        <v>1</v>
      </c>
      <c r="C761" s="9">
        <v>5</v>
      </c>
      <c r="D761" s="11">
        <v>1.0900000000000001</v>
      </c>
      <c r="E761" s="11">
        <v>1.2</v>
      </c>
      <c r="F761" s="150" t="s">
        <v>103</v>
      </c>
      <c r="G761" s="11">
        <v>1.07</v>
      </c>
      <c r="H761" s="11">
        <v>1.37</v>
      </c>
      <c r="I761" s="11">
        <v>0.8</v>
      </c>
      <c r="J761" s="11">
        <v>1.05</v>
      </c>
      <c r="K761" s="11">
        <v>1.24</v>
      </c>
      <c r="L761" s="11">
        <v>1.4</v>
      </c>
      <c r="M761" s="150" t="s">
        <v>95</v>
      </c>
      <c r="N761" s="11">
        <v>1</v>
      </c>
      <c r="O761" s="150">
        <v>0.5</v>
      </c>
      <c r="P761" s="11">
        <v>1.2</v>
      </c>
      <c r="Q761" s="150">
        <v>1.4</v>
      </c>
      <c r="R761" s="11">
        <v>0.94</v>
      </c>
      <c r="S761" s="11">
        <v>1</v>
      </c>
      <c r="T761" s="11">
        <v>1.02</v>
      </c>
      <c r="U761" s="150" t="s">
        <v>103</v>
      </c>
      <c r="V761" s="11">
        <v>1.23</v>
      </c>
      <c r="W761" s="11">
        <v>1.19</v>
      </c>
      <c r="X761" s="11">
        <v>1</v>
      </c>
      <c r="Y761" s="11">
        <v>1.04</v>
      </c>
      <c r="Z761" s="154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53</v>
      </c>
    </row>
    <row r="762" spans="1:65">
      <c r="A762" s="29"/>
      <c r="B762" s="19">
        <v>1</v>
      </c>
      <c r="C762" s="9">
        <v>6</v>
      </c>
      <c r="D762" s="11">
        <v>1.1499999999999999</v>
      </c>
      <c r="E762" s="11">
        <v>1.2</v>
      </c>
      <c r="F762" s="150" t="s">
        <v>103</v>
      </c>
      <c r="G762" s="11">
        <v>1.1299999999999999</v>
      </c>
      <c r="H762" s="149">
        <v>1.44</v>
      </c>
      <c r="I762" s="11">
        <v>0.8</v>
      </c>
      <c r="J762" s="11">
        <v>1.04</v>
      </c>
      <c r="K762" s="11">
        <v>1.07</v>
      </c>
      <c r="L762" s="11">
        <v>1.5</v>
      </c>
      <c r="M762" s="150" t="s">
        <v>95</v>
      </c>
      <c r="N762" s="11">
        <v>0.9</v>
      </c>
      <c r="O762" s="150">
        <v>0.4</v>
      </c>
      <c r="P762" s="11">
        <v>1.1100000000000001</v>
      </c>
      <c r="Q762" s="150">
        <v>1.4</v>
      </c>
      <c r="R762" s="11">
        <v>0.97000000000000008</v>
      </c>
      <c r="S762" s="11">
        <v>1</v>
      </c>
      <c r="T762" s="11">
        <v>0.97000000000000008</v>
      </c>
      <c r="U762" s="150" t="s">
        <v>103</v>
      </c>
      <c r="V762" s="11">
        <v>1.08</v>
      </c>
      <c r="W762" s="11">
        <v>1.1200000000000001</v>
      </c>
      <c r="X762" s="11">
        <v>1.1000000000000001</v>
      </c>
      <c r="Y762" s="11">
        <v>1.0900000000000001</v>
      </c>
      <c r="Z762" s="154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20" t="s">
        <v>263</v>
      </c>
      <c r="C763" s="12"/>
      <c r="D763" s="22">
        <v>1.1283333333333332</v>
      </c>
      <c r="E763" s="22">
        <v>1.2</v>
      </c>
      <c r="F763" s="22" t="s">
        <v>672</v>
      </c>
      <c r="G763" s="22">
        <v>1.1183333333333334</v>
      </c>
      <c r="H763" s="22">
        <v>1.375</v>
      </c>
      <c r="I763" s="22">
        <v>0.85</v>
      </c>
      <c r="J763" s="22">
        <v>0.98000000000000009</v>
      </c>
      <c r="K763" s="22">
        <v>1.1333333333333335</v>
      </c>
      <c r="L763" s="22">
        <v>1.3833333333333331</v>
      </c>
      <c r="M763" s="22" t="s">
        <v>672</v>
      </c>
      <c r="N763" s="22">
        <v>0.95000000000000007</v>
      </c>
      <c r="O763" s="22">
        <v>0.38333333333333336</v>
      </c>
      <c r="P763" s="22">
        <v>1.1466666666666667</v>
      </c>
      <c r="Q763" s="22">
        <v>1.4666666666666668</v>
      </c>
      <c r="R763" s="22">
        <v>0.94</v>
      </c>
      <c r="S763" s="22">
        <v>1.05</v>
      </c>
      <c r="T763" s="22">
        <v>0.99999999999999989</v>
      </c>
      <c r="U763" s="22" t="s">
        <v>672</v>
      </c>
      <c r="V763" s="22">
        <v>1.1633333333333333</v>
      </c>
      <c r="W763" s="22">
        <v>1.1599999999999999</v>
      </c>
      <c r="X763" s="22">
        <v>1.1333333333333335</v>
      </c>
      <c r="Y763" s="22">
        <v>1.0666666666666667</v>
      </c>
      <c r="Z763" s="154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3" t="s">
        <v>264</v>
      </c>
      <c r="C764" s="28"/>
      <c r="D764" s="11">
        <v>1.1200000000000001</v>
      </c>
      <c r="E764" s="11">
        <v>1.2</v>
      </c>
      <c r="F764" s="11" t="s">
        <v>672</v>
      </c>
      <c r="G764" s="11">
        <v>1.1200000000000001</v>
      </c>
      <c r="H764" s="11">
        <v>1.37</v>
      </c>
      <c r="I764" s="11">
        <v>0.8</v>
      </c>
      <c r="J764" s="11">
        <v>0.97000000000000008</v>
      </c>
      <c r="K764" s="11">
        <v>1.1299999999999999</v>
      </c>
      <c r="L764" s="11">
        <v>1.4</v>
      </c>
      <c r="M764" s="11" t="s">
        <v>672</v>
      </c>
      <c r="N764" s="11">
        <v>0.95</v>
      </c>
      <c r="O764" s="11">
        <v>0.45</v>
      </c>
      <c r="P764" s="11">
        <v>1.1200000000000001</v>
      </c>
      <c r="Q764" s="11">
        <v>1.45</v>
      </c>
      <c r="R764" s="11">
        <v>0.93500000000000005</v>
      </c>
      <c r="S764" s="11">
        <v>1.05</v>
      </c>
      <c r="T764" s="11">
        <v>0.99</v>
      </c>
      <c r="U764" s="11" t="s">
        <v>672</v>
      </c>
      <c r="V764" s="11">
        <v>1.1749999999999998</v>
      </c>
      <c r="W764" s="11">
        <v>1.1399999999999999</v>
      </c>
      <c r="X764" s="11">
        <v>1.1000000000000001</v>
      </c>
      <c r="Y764" s="11">
        <v>1.06</v>
      </c>
      <c r="Z764" s="154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3" t="s">
        <v>265</v>
      </c>
      <c r="C765" s="28"/>
      <c r="D765" s="23">
        <v>3.2506409624359654E-2</v>
      </c>
      <c r="E765" s="23">
        <v>0</v>
      </c>
      <c r="F765" s="23" t="s">
        <v>672</v>
      </c>
      <c r="G765" s="23">
        <v>2.9268868558020199E-2</v>
      </c>
      <c r="H765" s="23">
        <v>3.8340579025361581E-2</v>
      </c>
      <c r="I765" s="23">
        <v>8.366600265340754E-2</v>
      </c>
      <c r="J765" s="23">
        <v>6.8920243760451125E-2</v>
      </c>
      <c r="K765" s="23">
        <v>0.1139590569751552</v>
      </c>
      <c r="L765" s="23">
        <v>0.11690451944500123</v>
      </c>
      <c r="M765" s="23" t="s">
        <v>672</v>
      </c>
      <c r="N765" s="23">
        <v>5.4772255750516599E-2</v>
      </c>
      <c r="O765" s="23">
        <v>0.16020819787597212</v>
      </c>
      <c r="P765" s="23">
        <v>5.0066622281382846E-2</v>
      </c>
      <c r="Q765" s="23">
        <v>8.1649658092772678E-2</v>
      </c>
      <c r="R765" s="23">
        <v>1.7888543819998323E-2</v>
      </c>
      <c r="S765" s="23">
        <v>5.4772255750516662E-2</v>
      </c>
      <c r="T765" s="23">
        <v>3.0331501776206207E-2</v>
      </c>
      <c r="U765" s="23" t="s">
        <v>672</v>
      </c>
      <c r="V765" s="23">
        <v>5.2788887719544389E-2</v>
      </c>
      <c r="W765" s="23">
        <v>4.6043457732885359E-2</v>
      </c>
      <c r="X765" s="23">
        <v>0.10327955589886444</v>
      </c>
      <c r="Y765" s="23">
        <v>3.076794869123823E-2</v>
      </c>
      <c r="Z765" s="154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3" t="s">
        <v>86</v>
      </c>
      <c r="C766" s="28"/>
      <c r="D766" s="13">
        <v>2.8809225664129683E-2</v>
      </c>
      <c r="E766" s="13">
        <v>0</v>
      </c>
      <c r="F766" s="13" t="s">
        <v>672</v>
      </c>
      <c r="G766" s="13">
        <v>2.6171864582432369E-2</v>
      </c>
      <c r="H766" s="13">
        <v>2.7884057472990241E-2</v>
      </c>
      <c r="I766" s="13">
        <v>9.8430591356950051E-2</v>
      </c>
      <c r="J766" s="13">
        <v>7.0326779347399102E-2</v>
      </c>
      <c r="K766" s="13">
        <v>0.10055210909572515</v>
      </c>
      <c r="L766" s="13">
        <v>8.4509291165061146E-2</v>
      </c>
      <c r="M766" s="13" t="s">
        <v>672</v>
      </c>
      <c r="N766" s="13">
        <v>5.7655006053175362E-2</v>
      </c>
      <c r="O766" s="13">
        <v>0.41793442924166641</v>
      </c>
      <c r="P766" s="13">
        <v>4.3662751989578058E-2</v>
      </c>
      <c r="Q766" s="13">
        <v>5.5670221426890459E-2</v>
      </c>
      <c r="R766" s="13">
        <v>1.9030365765955664E-2</v>
      </c>
      <c r="S766" s="13">
        <v>5.2164053095730155E-2</v>
      </c>
      <c r="T766" s="13">
        <v>3.0331501776206211E-2</v>
      </c>
      <c r="U766" s="13" t="s">
        <v>672</v>
      </c>
      <c r="V766" s="13">
        <v>4.5377267380697181E-2</v>
      </c>
      <c r="W766" s="13">
        <v>3.9692635976625312E-2</v>
      </c>
      <c r="X766" s="13">
        <v>9.1129019910762721E-2</v>
      </c>
      <c r="Y766" s="13">
        <v>2.8844951898035841E-2</v>
      </c>
      <c r="Z766" s="154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29"/>
      <c r="B767" s="3" t="s">
        <v>266</v>
      </c>
      <c r="C767" s="28"/>
      <c r="D767" s="13">
        <v>2.3058597639027179E-2</v>
      </c>
      <c r="E767" s="13">
        <v>8.8038685819940454E-2</v>
      </c>
      <c r="F767" s="13" t="s">
        <v>672</v>
      </c>
      <c r="G767" s="13">
        <v>1.3991608590527838E-2</v>
      </c>
      <c r="H767" s="13">
        <v>0.24671099416868181</v>
      </c>
      <c r="I767" s="13">
        <v>-0.22930593087754225</v>
      </c>
      <c r="J767" s="13">
        <v>-0.1114350732470486</v>
      </c>
      <c r="K767" s="13">
        <v>2.7592092163277293E-2</v>
      </c>
      <c r="L767" s="13">
        <v>0.25426681837576437</v>
      </c>
      <c r="M767" s="13" t="s">
        <v>672</v>
      </c>
      <c r="N767" s="13">
        <v>-0.13863604039254707</v>
      </c>
      <c r="O767" s="13">
        <v>-0.65243208647418571</v>
      </c>
      <c r="P767" s="13">
        <v>3.9681410894609748E-2</v>
      </c>
      <c r="Q767" s="13">
        <v>0.32982506044659399</v>
      </c>
      <c r="R767" s="13">
        <v>-0.14770302944104674</v>
      </c>
      <c r="S767" s="13">
        <v>-4.7966149907552103E-2</v>
      </c>
      <c r="T767" s="13">
        <v>-9.3301095150049806E-2</v>
      </c>
      <c r="U767" s="13" t="s">
        <v>672</v>
      </c>
      <c r="V767" s="13">
        <v>5.4793059308775538E-2</v>
      </c>
      <c r="W767" s="13">
        <v>5.1770729625942424E-2</v>
      </c>
      <c r="X767" s="13">
        <v>2.7592092163277293E-2</v>
      </c>
      <c r="Y767" s="13">
        <v>-3.2854501493386312E-2</v>
      </c>
      <c r="Z767" s="154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45" t="s">
        <v>267</v>
      </c>
      <c r="C768" s="46"/>
      <c r="D768" s="44">
        <v>0.02</v>
      </c>
      <c r="E768" s="44">
        <v>0.28000000000000003</v>
      </c>
      <c r="F768" s="44">
        <v>5.82</v>
      </c>
      <c r="G768" s="44">
        <v>0.06</v>
      </c>
      <c r="H768" s="44">
        <v>1.03</v>
      </c>
      <c r="I768" s="44">
        <v>1.21</v>
      </c>
      <c r="J768" s="44">
        <v>1.33</v>
      </c>
      <c r="K768" s="44">
        <v>0</v>
      </c>
      <c r="L768" s="44">
        <v>1.06</v>
      </c>
      <c r="M768" s="44">
        <v>16.47</v>
      </c>
      <c r="N768" s="44">
        <v>0.78</v>
      </c>
      <c r="O768" s="44">
        <v>3.19</v>
      </c>
      <c r="P768" s="44">
        <v>0.06</v>
      </c>
      <c r="Q768" s="44">
        <v>1.42</v>
      </c>
      <c r="R768" s="44">
        <v>0.82</v>
      </c>
      <c r="S768" s="44">
        <v>0.35</v>
      </c>
      <c r="T768" s="44">
        <v>0.56999999999999995</v>
      </c>
      <c r="U768" s="44">
        <v>5.82</v>
      </c>
      <c r="V768" s="44">
        <v>0.13</v>
      </c>
      <c r="W768" s="44">
        <v>0.11</v>
      </c>
      <c r="X768" s="44">
        <v>0</v>
      </c>
      <c r="Y768" s="44">
        <v>0.28000000000000003</v>
      </c>
      <c r="Z768" s="154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B769" s="3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BM769" s="55"/>
    </row>
    <row r="770" spans="1:65" ht="15">
      <c r="B770" s="8" t="s">
        <v>513</v>
      </c>
      <c r="BM770" s="27" t="s">
        <v>66</v>
      </c>
    </row>
    <row r="771" spans="1:65" ht="15">
      <c r="A771" s="24" t="s">
        <v>9</v>
      </c>
      <c r="B771" s="18" t="s">
        <v>110</v>
      </c>
      <c r="C771" s="15" t="s">
        <v>111</v>
      </c>
      <c r="D771" s="16" t="s">
        <v>229</v>
      </c>
      <c r="E771" s="17" t="s">
        <v>229</v>
      </c>
      <c r="F771" s="17" t="s">
        <v>229</v>
      </c>
      <c r="G771" s="17" t="s">
        <v>229</v>
      </c>
      <c r="H771" s="17" t="s">
        <v>229</v>
      </c>
      <c r="I771" s="17" t="s">
        <v>229</v>
      </c>
      <c r="J771" s="17" t="s">
        <v>229</v>
      </c>
      <c r="K771" s="17" t="s">
        <v>229</v>
      </c>
      <c r="L771" s="17" t="s">
        <v>229</v>
      </c>
      <c r="M771" s="17" t="s">
        <v>229</v>
      </c>
      <c r="N771" s="17" t="s">
        <v>229</v>
      </c>
      <c r="O771" s="17" t="s">
        <v>229</v>
      </c>
      <c r="P771" s="17" t="s">
        <v>229</v>
      </c>
      <c r="Q771" s="17" t="s">
        <v>229</v>
      </c>
      <c r="R771" s="17" t="s">
        <v>229</v>
      </c>
      <c r="S771" s="17" t="s">
        <v>229</v>
      </c>
      <c r="T771" s="17" t="s">
        <v>229</v>
      </c>
      <c r="U771" s="17" t="s">
        <v>229</v>
      </c>
      <c r="V771" s="17" t="s">
        <v>229</v>
      </c>
      <c r="W771" s="17" t="s">
        <v>229</v>
      </c>
      <c r="X771" s="17" t="s">
        <v>229</v>
      </c>
      <c r="Y771" s="17" t="s">
        <v>229</v>
      </c>
      <c r="Z771" s="154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</v>
      </c>
    </row>
    <row r="772" spans="1:65">
      <c r="A772" s="29"/>
      <c r="B772" s="19" t="s">
        <v>230</v>
      </c>
      <c r="C772" s="9" t="s">
        <v>230</v>
      </c>
      <c r="D772" s="152" t="s">
        <v>232</v>
      </c>
      <c r="E772" s="153" t="s">
        <v>233</v>
      </c>
      <c r="F772" s="153" t="s">
        <v>234</v>
      </c>
      <c r="G772" s="153" t="s">
        <v>235</v>
      </c>
      <c r="H772" s="153" t="s">
        <v>236</v>
      </c>
      <c r="I772" s="153" t="s">
        <v>238</v>
      </c>
      <c r="J772" s="153" t="s">
        <v>239</v>
      </c>
      <c r="K772" s="153" t="s">
        <v>241</v>
      </c>
      <c r="L772" s="153" t="s">
        <v>242</v>
      </c>
      <c r="M772" s="153" t="s">
        <v>244</v>
      </c>
      <c r="N772" s="153" t="s">
        <v>245</v>
      </c>
      <c r="O772" s="153" t="s">
        <v>246</v>
      </c>
      <c r="P772" s="153" t="s">
        <v>247</v>
      </c>
      <c r="Q772" s="153" t="s">
        <v>248</v>
      </c>
      <c r="R772" s="153" t="s">
        <v>249</v>
      </c>
      <c r="S772" s="153" t="s">
        <v>250</v>
      </c>
      <c r="T772" s="153" t="s">
        <v>251</v>
      </c>
      <c r="U772" s="153" t="s">
        <v>253</v>
      </c>
      <c r="V772" s="153" t="s">
        <v>254</v>
      </c>
      <c r="W772" s="153" t="s">
        <v>255</v>
      </c>
      <c r="X772" s="153" t="s">
        <v>256</v>
      </c>
      <c r="Y772" s="153" t="s">
        <v>257</v>
      </c>
      <c r="Z772" s="154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 t="s">
        <v>3</v>
      </c>
    </row>
    <row r="773" spans="1:65">
      <c r="A773" s="29"/>
      <c r="B773" s="19"/>
      <c r="C773" s="9"/>
      <c r="D773" s="10" t="s">
        <v>285</v>
      </c>
      <c r="E773" s="11" t="s">
        <v>114</v>
      </c>
      <c r="F773" s="11" t="s">
        <v>114</v>
      </c>
      <c r="G773" s="11" t="s">
        <v>285</v>
      </c>
      <c r="H773" s="11" t="s">
        <v>286</v>
      </c>
      <c r="I773" s="11" t="s">
        <v>285</v>
      </c>
      <c r="J773" s="11" t="s">
        <v>286</v>
      </c>
      <c r="K773" s="11" t="s">
        <v>286</v>
      </c>
      <c r="L773" s="11" t="s">
        <v>114</v>
      </c>
      <c r="M773" s="11" t="s">
        <v>114</v>
      </c>
      <c r="N773" s="11" t="s">
        <v>285</v>
      </c>
      <c r="O773" s="11" t="s">
        <v>286</v>
      </c>
      <c r="P773" s="11" t="s">
        <v>286</v>
      </c>
      <c r="Q773" s="11" t="s">
        <v>286</v>
      </c>
      <c r="R773" s="11" t="s">
        <v>285</v>
      </c>
      <c r="S773" s="11" t="s">
        <v>114</v>
      </c>
      <c r="T773" s="11" t="s">
        <v>285</v>
      </c>
      <c r="U773" s="11" t="s">
        <v>114</v>
      </c>
      <c r="V773" s="11" t="s">
        <v>285</v>
      </c>
      <c r="W773" s="11" t="s">
        <v>285</v>
      </c>
      <c r="X773" s="11" t="s">
        <v>285</v>
      </c>
      <c r="Y773" s="11" t="s">
        <v>285</v>
      </c>
      <c r="Z773" s="154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</v>
      </c>
    </row>
    <row r="774" spans="1:65">
      <c r="A774" s="29"/>
      <c r="B774" s="19"/>
      <c r="C774" s="9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154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2</v>
      </c>
    </row>
    <row r="775" spans="1:65">
      <c r="A775" s="29"/>
      <c r="B775" s="18">
        <v>1</v>
      </c>
      <c r="C775" s="14">
        <v>1</v>
      </c>
      <c r="D775" s="213">
        <v>41.8</v>
      </c>
      <c r="E775" s="213">
        <v>41</v>
      </c>
      <c r="F775" s="214">
        <v>33.162631944444442</v>
      </c>
      <c r="G775" s="213">
        <v>40.4</v>
      </c>
      <c r="H775" s="213">
        <v>44.3</v>
      </c>
      <c r="I775" s="213">
        <v>41.2</v>
      </c>
      <c r="J775" s="213">
        <v>40</v>
      </c>
      <c r="K775" s="214">
        <v>46.9</v>
      </c>
      <c r="L775" s="214">
        <v>55</v>
      </c>
      <c r="M775" s="213">
        <v>41</v>
      </c>
      <c r="N775" s="213">
        <v>39</v>
      </c>
      <c r="O775" s="213">
        <v>42.037276706085571</v>
      </c>
      <c r="P775" s="214">
        <v>47.8</v>
      </c>
      <c r="Q775" s="213">
        <v>39.299999999999997</v>
      </c>
      <c r="R775" s="213">
        <v>39.4</v>
      </c>
      <c r="S775" s="213">
        <v>39</v>
      </c>
      <c r="T775" s="213">
        <v>39.9</v>
      </c>
      <c r="U775" s="213">
        <v>40</v>
      </c>
      <c r="V775" s="213">
        <v>42</v>
      </c>
      <c r="W775" s="213">
        <v>40.799999999999997</v>
      </c>
      <c r="X775" s="213">
        <v>43.7</v>
      </c>
      <c r="Y775" s="213">
        <v>39.700000000000003</v>
      </c>
      <c r="Z775" s="215"/>
      <c r="AA775" s="216"/>
      <c r="AB775" s="216"/>
      <c r="AC775" s="216"/>
      <c r="AD775" s="216"/>
      <c r="AE775" s="216"/>
      <c r="AF775" s="216"/>
      <c r="AG775" s="216"/>
      <c r="AH775" s="216"/>
      <c r="AI775" s="216"/>
      <c r="AJ775" s="216"/>
      <c r="AK775" s="216"/>
      <c r="AL775" s="216"/>
      <c r="AM775" s="216"/>
      <c r="AN775" s="216"/>
      <c r="AO775" s="216"/>
      <c r="AP775" s="216"/>
      <c r="AQ775" s="216"/>
      <c r="AR775" s="216"/>
      <c r="AS775" s="216"/>
      <c r="AT775" s="216"/>
      <c r="AU775" s="216"/>
      <c r="AV775" s="216"/>
      <c r="AW775" s="216"/>
      <c r="AX775" s="216"/>
      <c r="AY775" s="216"/>
      <c r="AZ775" s="216"/>
      <c r="BA775" s="216"/>
      <c r="BB775" s="216"/>
      <c r="BC775" s="216"/>
      <c r="BD775" s="216"/>
      <c r="BE775" s="216"/>
      <c r="BF775" s="216"/>
      <c r="BG775" s="216"/>
      <c r="BH775" s="216"/>
      <c r="BI775" s="216"/>
      <c r="BJ775" s="216"/>
      <c r="BK775" s="216"/>
      <c r="BL775" s="216"/>
      <c r="BM775" s="217">
        <v>1</v>
      </c>
    </row>
    <row r="776" spans="1:65">
      <c r="A776" s="29"/>
      <c r="B776" s="19">
        <v>1</v>
      </c>
      <c r="C776" s="9">
        <v>2</v>
      </c>
      <c r="D776" s="218">
        <v>42.1</v>
      </c>
      <c r="E776" s="218">
        <v>40</v>
      </c>
      <c r="F776" s="220">
        <v>33.725499999999997</v>
      </c>
      <c r="G776" s="218">
        <v>38.4</v>
      </c>
      <c r="H776" s="218">
        <v>43.1</v>
      </c>
      <c r="I776" s="219">
        <v>42.9</v>
      </c>
      <c r="J776" s="220" t="s">
        <v>104</v>
      </c>
      <c r="K776" s="220">
        <v>48.6</v>
      </c>
      <c r="L776" s="220">
        <v>55</v>
      </c>
      <c r="M776" s="218">
        <v>41</v>
      </c>
      <c r="N776" s="218">
        <v>40</v>
      </c>
      <c r="O776" s="218">
        <v>42.175322111566771</v>
      </c>
      <c r="P776" s="220">
        <v>48.8</v>
      </c>
      <c r="Q776" s="218">
        <v>37.6</v>
      </c>
      <c r="R776" s="218">
        <v>38.4</v>
      </c>
      <c r="S776" s="218">
        <v>39</v>
      </c>
      <c r="T776" s="218">
        <v>39.200000000000003</v>
      </c>
      <c r="U776" s="219">
        <v>37</v>
      </c>
      <c r="V776" s="218">
        <v>43</v>
      </c>
      <c r="W776" s="218">
        <v>38.700000000000003</v>
      </c>
      <c r="X776" s="218">
        <v>43.3</v>
      </c>
      <c r="Y776" s="218">
        <v>39.9</v>
      </c>
      <c r="Z776" s="215"/>
      <c r="AA776" s="216"/>
      <c r="AB776" s="216"/>
      <c r="AC776" s="216"/>
      <c r="AD776" s="216"/>
      <c r="AE776" s="216"/>
      <c r="AF776" s="216"/>
      <c r="AG776" s="216"/>
      <c r="AH776" s="216"/>
      <c r="AI776" s="216"/>
      <c r="AJ776" s="216"/>
      <c r="AK776" s="216"/>
      <c r="AL776" s="216"/>
      <c r="AM776" s="216"/>
      <c r="AN776" s="216"/>
      <c r="AO776" s="216"/>
      <c r="AP776" s="216"/>
      <c r="AQ776" s="216"/>
      <c r="AR776" s="216"/>
      <c r="AS776" s="216"/>
      <c r="AT776" s="216"/>
      <c r="AU776" s="216"/>
      <c r="AV776" s="216"/>
      <c r="AW776" s="216"/>
      <c r="AX776" s="216"/>
      <c r="AY776" s="216"/>
      <c r="AZ776" s="216"/>
      <c r="BA776" s="216"/>
      <c r="BB776" s="216"/>
      <c r="BC776" s="216"/>
      <c r="BD776" s="216"/>
      <c r="BE776" s="216"/>
      <c r="BF776" s="216"/>
      <c r="BG776" s="216"/>
      <c r="BH776" s="216"/>
      <c r="BI776" s="216"/>
      <c r="BJ776" s="216"/>
      <c r="BK776" s="216"/>
      <c r="BL776" s="216"/>
      <c r="BM776" s="217">
        <v>33</v>
      </c>
    </row>
    <row r="777" spans="1:65">
      <c r="A777" s="29"/>
      <c r="B777" s="19">
        <v>1</v>
      </c>
      <c r="C777" s="9">
        <v>3</v>
      </c>
      <c r="D777" s="218">
        <v>42.2</v>
      </c>
      <c r="E777" s="218">
        <v>41</v>
      </c>
      <c r="F777" s="220">
        <v>33.120791666666662</v>
      </c>
      <c r="G777" s="218">
        <v>38</v>
      </c>
      <c r="H777" s="218">
        <v>44.2</v>
      </c>
      <c r="I777" s="218">
        <v>41.6</v>
      </c>
      <c r="J777" s="218">
        <v>40.799999999999997</v>
      </c>
      <c r="K777" s="220">
        <v>45.9</v>
      </c>
      <c r="L777" s="220">
        <v>54</v>
      </c>
      <c r="M777" s="218">
        <v>41</v>
      </c>
      <c r="N777" s="218">
        <v>40</v>
      </c>
      <c r="O777" s="218">
        <v>41.282631695787934</v>
      </c>
      <c r="P777" s="220">
        <v>50.8</v>
      </c>
      <c r="Q777" s="219">
        <v>44.2</v>
      </c>
      <c r="R777" s="218">
        <v>39</v>
      </c>
      <c r="S777" s="218">
        <v>39</v>
      </c>
      <c r="T777" s="218">
        <v>40.4</v>
      </c>
      <c r="U777" s="218">
        <v>39</v>
      </c>
      <c r="V777" s="218">
        <v>42</v>
      </c>
      <c r="W777" s="218">
        <v>41.3</v>
      </c>
      <c r="X777" s="218">
        <v>43.6</v>
      </c>
      <c r="Y777" s="218">
        <v>40.200000000000003</v>
      </c>
      <c r="Z777" s="215"/>
      <c r="AA777" s="216"/>
      <c r="AB777" s="216"/>
      <c r="AC777" s="216"/>
      <c r="AD777" s="216"/>
      <c r="AE777" s="216"/>
      <c r="AF777" s="216"/>
      <c r="AG777" s="216"/>
      <c r="AH777" s="216"/>
      <c r="AI777" s="216"/>
      <c r="AJ777" s="216"/>
      <c r="AK777" s="216"/>
      <c r="AL777" s="216"/>
      <c r="AM777" s="216"/>
      <c r="AN777" s="216"/>
      <c r="AO777" s="216"/>
      <c r="AP777" s="216"/>
      <c r="AQ777" s="216"/>
      <c r="AR777" s="216"/>
      <c r="AS777" s="216"/>
      <c r="AT777" s="216"/>
      <c r="AU777" s="216"/>
      <c r="AV777" s="216"/>
      <c r="AW777" s="216"/>
      <c r="AX777" s="216"/>
      <c r="AY777" s="216"/>
      <c r="AZ777" s="216"/>
      <c r="BA777" s="216"/>
      <c r="BB777" s="216"/>
      <c r="BC777" s="216"/>
      <c r="BD777" s="216"/>
      <c r="BE777" s="216"/>
      <c r="BF777" s="216"/>
      <c r="BG777" s="216"/>
      <c r="BH777" s="216"/>
      <c r="BI777" s="216"/>
      <c r="BJ777" s="216"/>
      <c r="BK777" s="216"/>
      <c r="BL777" s="216"/>
      <c r="BM777" s="217">
        <v>16</v>
      </c>
    </row>
    <row r="778" spans="1:65">
      <c r="A778" s="29"/>
      <c r="B778" s="19">
        <v>1</v>
      </c>
      <c r="C778" s="9">
        <v>4</v>
      </c>
      <c r="D778" s="218">
        <v>42.6</v>
      </c>
      <c r="E778" s="218">
        <v>41</v>
      </c>
      <c r="F778" s="220">
        <v>33.28425</v>
      </c>
      <c r="G778" s="218">
        <v>40.299999999999997</v>
      </c>
      <c r="H778" s="218">
        <v>44.6</v>
      </c>
      <c r="I778" s="218">
        <v>41.4</v>
      </c>
      <c r="J778" s="218">
        <v>40.299999999999997</v>
      </c>
      <c r="K778" s="220">
        <v>45</v>
      </c>
      <c r="L778" s="220">
        <v>54</v>
      </c>
      <c r="M778" s="218">
        <v>42</v>
      </c>
      <c r="N778" s="218">
        <v>40</v>
      </c>
      <c r="O778" s="218">
        <v>41.330795201808101</v>
      </c>
      <c r="P778" s="220">
        <v>48.8</v>
      </c>
      <c r="Q778" s="218">
        <v>38</v>
      </c>
      <c r="R778" s="218">
        <v>39.299999999999997</v>
      </c>
      <c r="S778" s="218">
        <v>39</v>
      </c>
      <c r="T778" s="218">
        <v>40.4</v>
      </c>
      <c r="U778" s="218">
        <v>40</v>
      </c>
      <c r="V778" s="218">
        <v>42</v>
      </c>
      <c r="W778" s="218">
        <v>40.6</v>
      </c>
      <c r="X778" s="218">
        <v>44.5</v>
      </c>
      <c r="Y778" s="218">
        <v>40.1</v>
      </c>
      <c r="Z778" s="215"/>
      <c r="AA778" s="216"/>
      <c r="AB778" s="216"/>
      <c r="AC778" s="216"/>
      <c r="AD778" s="216"/>
      <c r="AE778" s="216"/>
      <c r="AF778" s="216"/>
      <c r="AG778" s="216"/>
      <c r="AH778" s="216"/>
      <c r="AI778" s="216"/>
      <c r="AJ778" s="216"/>
      <c r="AK778" s="216"/>
      <c r="AL778" s="216"/>
      <c r="AM778" s="216"/>
      <c r="AN778" s="216"/>
      <c r="AO778" s="216"/>
      <c r="AP778" s="216"/>
      <c r="AQ778" s="216"/>
      <c r="AR778" s="216"/>
      <c r="AS778" s="216"/>
      <c r="AT778" s="216"/>
      <c r="AU778" s="216"/>
      <c r="AV778" s="216"/>
      <c r="AW778" s="216"/>
      <c r="AX778" s="216"/>
      <c r="AY778" s="216"/>
      <c r="AZ778" s="216"/>
      <c r="BA778" s="216"/>
      <c r="BB778" s="216"/>
      <c r="BC778" s="216"/>
      <c r="BD778" s="216"/>
      <c r="BE778" s="216"/>
      <c r="BF778" s="216"/>
      <c r="BG778" s="216"/>
      <c r="BH778" s="216"/>
      <c r="BI778" s="216"/>
      <c r="BJ778" s="216"/>
      <c r="BK778" s="216"/>
      <c r="BL778" s="216"/>
      <c r="BM778" s="217">
        <v>40.764134211576327</v>
      </c>
    </row>
    <row r="779" spans="1:65">
      <c r="A779" s="29"/>
      <c r="B779" s="19">
        <v>1</v>
      </c>
      <c r="C779" s="9">
        <v>5</v>
      </c>
      <c r="D779" s="218">
        <v>41.6</v>
      </c>
      <c r="E779" s="218">
        <v>42</v>
      </c>
      <c r="F779" s="220">
        <v>33.0625</v>
      </c>
      <c r="G779" s="218">
        <v>40.799999999999997</v>
      </c>
      <c r="H779" s="218">
        <v>42.8</v>
      </c>
      <c r="I779" s="218">
        <v>41.1</v>
      </c>
      <c r="J779" s="218">
        <v>40.1</v>
      </c>
      <c r="K779" s="220">
        <v>46.9</v>
      </c>
      <c r="L779" s="220">
        <v>55</v>
      </c>
      <c r="M779" s="218">
        <v>41</v>
      </c>
      <c r="N779" s="218">
        <v>40</v>
      </c>
      <c r="O779" s="218">
        <v>41.764603548773707</v>
      </c>
      <c r="P779" s="220">
        <v>48.6</v>
      </c>
      <c r="Q779" s="218">
        <v>39</v>
      </c>
      <c r="R779" s="218">
        <v>38</v>
      </c>
      <c r="S779" s="218">
        <v>39</v>
      </c>
      <c r="T779" s="218">
        <v>41.1</v>
      </c>
      <c r="U779" s="218">
        <v>40</v>
      </c>
      <c r="V779" s="218">
        <v>42</v>
      </c>
      <c r="W779" s="218">
        <v>41.2</v>
      </c>
      <c r="X779" s="218">
        <v>43.8</v>
      </c>
      <c r="Y779" s="219">
        <v>38.4</v>
      </c>
      <c r="Z779" s="215"/>
      <c r="AA779" s="216"/>
      <c r="AB779" s="216"/>
      <c r="AC779" s="216"/>
      <c r="AD779" s="216"/>
      <c r="AE779" s="216"/>
      <c r="AF779" s="216"/>
      <c r="AG779" s="216"/>
      <c r="AH779" s="216"/>
      <c r="AI779" s="216"/>
      <c r="AJ779" s="216"/>
      <c r="AK779" s="216"/>
      <c r="AL779" s="216"/>
      <c r="AM779" s="216"/>
      <c r="AN779" s="216"/>
      <c r="AO779" s="216"/>
      <c r="AP779" s="216"/>
      <c r="AQ779" s="216"/>
      <c r="AR779" s="216"/>
      <c r="AS779" s="216"/>
      <c r="AT779" s="216"/>
      <c r="AU779" s="216"/>
      <c r="AV779" s="216"/>
      <c r="AW779" s="216"/>
      <c r="AX779" s="216"/>
      <c r="AY779" s="216"/>
      <c r="AZ779" s="216"/>
      <c r="BA779" s="216"/>
      <c r="BB779" s="216"/>
      <c r="BC779" s="216"/>
      <c r="BD779" s="216"/>
      <c r="BE779" s="216"/>
      <c r="BF779" s="216"/>
      <c r="BG779" s="216"/>
      <c r="BH779" s="216"/>
      <c r="BI779" s="216"/>
      <c r="BJ779" s="216"/>
      <c r="BK779" s="216"/>
      <c r="BL779" s="216"/>
      <c r="BM779" s="217">
        <v>54</v>
      </c>
    </row>
    <row r="780" spans="1:65">
      <c r="A780" s="29"/>
      <c r="B780" s="19">
        <v>1</v>
      </c>
      <c r="C780" s="9">
        <v>6</v>
      </c>
      <c r="D780" s="218">
        <v>43.3</v>
      </c>
      <c r="E780" s="218">
        <v>42</v>
      </c>
      <c r="F780" s="220">
        <v>33.173499999999997</v>
      </c>
      <c r="G780" s="218">
        <v>38.299999999999997</v>
      </c>
      <c r="H780" s="218">
        <v>43.7</v>
      </c>
      <c r="I780" s="218">
        <v>41.8</v>
      </c>
      <c r="J780" s="218">
        <v>39.1</v>
      </c>
      <c r="K780" s="220">
        <v>47</v>
      </c>
      <c r="L780" s="220">
        <v>56</v>
      </c>
      <c r="M780" s="218">
        <v>40</v>
      </c>
      <c r="N780" s="218">
        <v>40</v>
      </c>
      <c r="O780" s="218">
        <v>42.255865586221141</v>
      </c>
      <c r="P780" s="220">
        <v>50</v>
      </c>
      <c r="Q780" s="218">
        <v>37.700000000000003</v>
      </c>
      <c r="R780" s="218">
        <v>39.6</v>
      </c>
      <c r="S780" s="218">
        <v>39</v>
      </c>
      <c r="T780" s="218">
        <v>41.1</v>
      </c>
      <c r="U780" s="218">
        <v>40</v>
      </c>
      <c r="V780" s="218">
        <v>43</v>
      </c>
      <c r="W780" s="218">
        <v>39.4</v>
      </c>
      <c r="X780" s="218">
        <v>44.4</v>
      </c>
      <c r="Y780" s="218">
        <v>40.5</v>
      </c>
      <c r="Z780" s="215"/>
      <c r="AA780" s="216"/>
      <c r="AB780" s="216"/>
      <c r="AC780" s="216"/>
      <c r="AD780" s="216"/>
      <c r="AE780" s="216"/>
      <c r="AF780" s="216"/>
      <c r="AG780" s="216"/>
      <c r="AH780" s="216"/>
      <c r="AI780" s="216"/>
      <c r="AJ780" s="216"/>
      <c r="AK780" s="216"/>
      <c r="AL780" s="216"/>
      <c r="AM780" s="216"/>
      <c r="AN780" s="216"/>
      <c r="AO780" s="216"/>
      <c r="AP780" s="216"/>
      <c r="AQ780" s="216"/>
      <c r="AR780" s="216"/>
      <c r="AS780" s="216"/>
      <c r="AT780" s="216"/>
      <c r="AU780" s="216"/>
      <c r="AV780" s="216"/>
      <c r="AW780" s="216"/>
      <c r="AX780" s="216"/>
      <c r="AY780" s="216"/>
      <c r="AZ780" s="216"/>
      <c r="BA780" s="216"/>
      <c r="BB780" s="216"/>
      <c r="BC780" s="216"/>
      <c r="BD780" s="216"/>
      <c r="BE780" s="216"/>
      <c r="BF780" s="216"/>
      <c r="BG780" s="216"/>
      <c r="BH780" s="216"/>
      <c r="BI780" s="216"/>
      <c r="BJ780" s="216"/>
      <c r="BK780" s="216"/>
      <c r="BL780" s="216"/>
      <c r="BM780" s="221"/>
    </row>
    <row r="781" spans="1:65">
      <c r="A781" s="29"/>
      <c r="B781" s="20" t="s">
        <v>263</v>
      </c>
      <c r="C781" s="12"/>
      <c r="D781" s="222">
        <v>42.266666666666673</v>
      </c>
      <c r="E781" s="222">
        <v>41.166666666666664</v>
      </c>
      <c r="F781" s="222">
        <v>33.254862268518515</v>
      </c>
      <c r="G781" s="222">
        <v>39.366666666666667</v>
      </c>
      <c r="H781" s="222">
        <v>43.783333333333331</v>
      </c>
      <c r="I781" s="222">
        <v>41.666666666666664</v>
      </c>
      <c r="J781" s="222">
        <v>40.059999999999995</v>
      </c>
      <c r="K781" s="222">
        <v>46.716666666666669</v>
      </c>
      <c r="L781" s="222">
        <v>54.833333333333336</v>
      </c>
      <c r="M781" s="222">
        <v>41</v>
      </c>
      <c r="N781" s="222">
        <v>39.833333333333336</v>
      </c>
      <c r="O781" s="222">
        <v>41.807749141707205</v>
      </c>
      <c r="P781" s="222">
        <v>49.133333333333326</v>
      </c>
      <c r="Q781" s="222">
        <v>39.300000000000004</v>
      </c>
      <c r="R781" s="222">
        <v>38.949999999999996</v>
      </c>
      <c r="S781" s="222">
        <v>39</v>
      </c>
      <c r="T781" s="222">
        <v>40.35</v>
      </c>
      <c r="U781" s="222">
        <v>39.333333333333336</v>
      </c>
      <c r="V781" s="222">
        <v>42.333333333333336</v>
      </c>
      <c r="W781" s="222">
        <v>40.333333333333336</v>
      </c>
      <c r="X781" s="222">
        <v>43.883333333333326</v>
      </c>
      <c r="Y781" s="222">
        <v>39.800000000000004</v>
      </c>
      <c r="Z781" s="215"/>
      <c r="AA781" s="216"/>
      <c r="AB781" s="216"/>
      <c r="AC781" s="216"/>
      <c r="AD781" s="216"/>
      <c r="AE781" s="216"/>
      <c r="AF781" s="216"/>
      <c r="AG781" s="216"/>
      <c r="AH781" s="216"/>
      <c r="AI781" s="216"/>
      <c r="AJ781" s="216"/>
      <c r="AK781" s="216"/>
      <c r="AL781" s="216"/>
      <c r="AM781" s="216"/>
      <c r="AN781" s="216"/>
      <c r="AO781" s="216"/>
      <c r="AP781" s="216"/>
      <c r="AQ781" s="216"/>
      <c r="AR781" s="216"/>
      <c r="AS781" s="216"/>
      <c r="AT781" s="216"/>
      <c r="AU781" s="216"/>
      <c r="AV781" s="216"/>
      <c r="AW781" s="216"/>
      <c r="AX781" s="216"/>
      <c r="AY781" s="216"/>
      <c r="AZ781" s="216"/>
      <c r="BA781" s="216"/>
      <c r="BB781" s="216"/>
      <c r="BC781" s="216"/>
      <c r="BD781" s="216"/>
      <c r="BE781" s="216"/>
      <c r="BF781" s="216"/>
      <c r="BG781" s="216"/>
      <c r="BH781" s="216"/>
      <c r="BI781" s="216"/>
      <c r="BJ781" s="216"/>
      <c r="BK781" s="216"/>
      <c r="BL781" s="216"/>
      <c r="BM781" s="221"/>
    </row>
    <row r="782" spans="1:65">
      <c r="A782" s="29"/>
      <c r="B782" s="3" t="s">
        <v>264</v>
      </c>
      <c r="C782" s="28"/>
      <c r="D782" s="218">
        <v>42.150000000000006</v>
      </c>
      <c r="E782" s="218">
        <v>41</v>
      </c>
      <c r="F782" s="218">
        <v>33.168065972222223</v>
      </c>
      <c r="G782" s="218">
        <v>39.349999999999994</v>
      </c>
      <c r="H782" s="218">
        <v>43.95</v>
      </c>
      <c r="I782" s="218">
        <v>41.5</v>
      </c>
      <c r="J782" s="218">
        <v>40.1</v>
      </c>
      <c r="K782" s="218">
        <v>46.9</v>
      </c>
      <c r="L782" s="218">
        <v>55</v>
      </c>
      <c r="M782" s="218">
        <v>41</v>
      </c>
      <c r="N782" s="218">
        <v>40</v>
      </c>
      <c r="O782" s="218">
        <v>41.900940127429635</v>
      </c>
      <c r="P782" s="218">
        <v>48.8</v>
      </c>
      <c r="Q782" s="218">
        <v>38.5</v>
      </c>
      <c r="R782" s="218">
        <v>39.15</v>
      </c>
      <c r="S782" s="218">
        <v>39</v>
      </c>
      <c r="T782" s="218">
        <v>40.4</v>
      </c>
      <c r="U782" s="218">
        <v>40</v>
      </c>
      <c r="V782" s="218">
        <v>42</v>
      </c>
      <c r="W782" s="218">
        <v>40.700000000000003</v>
      </c>
      <c r="X782" s="218">
        <v>43.75</v>
      </c>
      <c r="Y782" s="218">
        <v>40</v>
      </c>
      <c r="Z782" s="215"/>
      <c r="AA782" s="216"/>
      <c r="AB782" s="216"/>
      <c r="AC782" s="216"/>
      <c r="AD782" s="216"/>
      <c r="AE782" s="216"/>
      <c r="AF782" s="216"/>
      <c r="AG782" s="216"/>
      <c r="AH782" s="216"/>
      <c r="AI782" s="216"/>
      <c r="AJ782" s="216"/>
      <c r="AK782" s="216"/>
      <c r="AL782" s="216"/>
      <c r="AM782" s="216"/>
      <c r="AN782" s="216"/>
      <c r="AO782" s="216"/>
      <c r="AP782" s="216"/>
      <c r="AQ782" s="216"/>
      <c r="AR782" s="216"/>
      <c r="AS782" s="216"/>
      <c r="AT782" s="216"/>
      <c r="AU782" s="216"/>
      <c r="AV782" s="216"/>
      <c r="AW782" s="216"/>
      <c r="AX782" s="216"/>
      <c r="AY782" s="216"/>
      <c r="AZ782" s="216"/>
      <c r="BA782" s="216"/>
      <c r="BB782" s="216"/>
      <c r="BC782" s="216"/>
      <c r="BD782" s="216"/>
      <c r="BE782" s="216"/>
      <c r="BF782" s="216"/>
      <c r="BG782" s="216"/>
      <c r="BH782" s="216"/>
      <c r="BI782" s="216"/>
      <c r="BJ782" s="216"/>
      <c r="BK782" s="216"/>
      <c r="BL782" s="216"/>
      <c r="BM782" s="221"/>
    </row>
    <row r="783" spans="1:65">
      <c r="A783" s="29"/>
      <c r="B783" s="3" t="s">
        <v>265</v>
      </c>
      <c r="C783" s="28"/>
      <c r="D783" s="23">
        <v>0.61210020966069412</v>
      </c>
      <c r="E783" s="23">
        <v>0.752772652709081</v>
      </c>
      <c r="F783" s="23">
        <v>0.24185447405556029</v>
      </c>
      <c r="G783" s="23">
        <v>1.2596295751794118</v>
      </c>
      <c r="H783" s="23">
        <v>0.71390942469382457</v>
      </c>
      <c r="I783" s="23">
        <v>0.65625198412398345</v>
      </c>
      <c r="J783" s="23">
        <v>0.61886993787063038</v>
      </c>
      <c r="K783" s="23">
        <v>1.2089940722214763</v>
      </c>
      <c r="L783" s="23">
        <v>0.752772652709081</v>
      </c>
      <c r="M783" s="23">
        <v>0.63245553203367588</v>
      </c>
      <c r="N783" s="23">
        <v>0.40824829046386302</v>
      </c>
      <c r="O783" s="23">
        <v>0.4227756080495414</v>
      </c>
      <c r="P783" s="23">
        <v>1.0782702196883056</v>
      </c>
      <c r="Q783" s="23">
        <v>2.4995999679948797</v>
      </c>
      <c r="R783" s="23">
        <v>0.62529992803453927</v>
      </c>
      <c r="S783" s="23">
        <v>0</v>
      </c>
      <c r="T783" s="23">
        <v>0.72869746808946689</v>
      </c>
      <c r="U783" s="23">
        <v>1.2110601416389966</v>
      </c>
      <c r="V783" s="23">
        <v>0.51639777949432231</v>
      </c>
      <c r="W783" s="23">
        <v>1.0500793620801547</v>
      </c>
      <c r="X783" s="23">
        <v>0.47081489639418456</v>
      </c>
      <c r="Y783" s="23">
        <v>0.73756355658343187</v>
      </c>
      <c r="Z783" s="154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3" t="s">
        <v>86</v>
      </c>
      <c r="C784" s="28"/>
      <c r="D784" s="13">
        <v>1.4481866159164684E-2</v>
      </c>
      <c r="E784" s="13">
        <v>1.8285975369451361E-2</v>
      </c>
      <c r="F784" s="13">
        <v>7.2727552471181763E-3</v>
      </c>
      <c r="G784" s="13">
        <v>3.1997364314464309E-2</v>
      </c>
      <c r="H784" s="13">
        <v>1.6305506464267025E-2</v>
      </c>
      <c r="I784" s="13">
        <v>1.5750047618975603E-2</v>
      </c>
      <c r="J784" s="13">
        <v>1.5448575583390675E-2</v>
      </c>
      <c r="K784" s="13">
        <v>2.5879288024719435E-2</v>
      </c>
      <c r="L784" s="13">
        <v>1.3728376645150413E-2</v>
      </c>
      <c r="M784" s="13">
        <v>1.5425744683748192E-2</v>
      </c>
      <c r="N784" s="13">
        <v>1.0248911057670201E-2</v>
      </c>
      <c r="O784" s="13">
        <v>1.0112374302107131E-2</v>
      </c>
      <c r="P784" s="13">
        <v>2.1945798229748421E-2</v>
      </c>
      <c r="Q784" s="13">
        <v>6.3603052620734846E-2</v>
      </c>
      <c r="R784" s="13">
        <v>1.6053913428357876E-2</v>
      </c>
      <c r="S784" s="13">
        <v>0</v>
      </c>
      <c r="T784" s="13">
        <v>1.8059416805191249E-2</v>
      </c>
      <c r="U784" s="13">
        <v>3.0789664617940589E-2</v>
      </c>
      <c r="V784" s="13">
        <v>1.2198372743960368E-2</v>
      </c>
      <c r="W784" s="13">
        <v>2.6035025506119538E-2</v>
      </c>
      <c r="X784" s="13">
        <v>1.0728786093297029E-2</v>
      </c>
      <c r="Y784" s="13">
        <v>1.8531747652850046E-2</v>
      </c>
      <c r="Z784" s="154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29"/>
      <c r="B785" s="3" t="s">
        <v>266</v>
      </c>
      <c r="C785" s="28"/>
      <c r="D785" s="13">
        <v>3.6859177415416555E-2</v>
      </c>
      <c r="E785" s="13">
        <v>9.8746720094946561E-3</v>
      </c>
      <c r="F785" s="13">
        <v>-0.18421271758361801</v>
      </c>
      <c r="G785" s="13">
        <v>-3.4281791382013482E-2</v>
      </c>
      <c r="H785" s="13">
        <v>7.4065086384187184E-2</v>
      </c>
      <c r="I785" s="13">
        <v>2.214035628491362E-2</v>
      </c>
      <c r="J785" s="13">
        <v>-1.7273375853432693E-2</v>
      </c>
      <c r="K785" s="13">
        <v>0.14602376746664536</v>
      </c>
      <c r="L785" s="13">
        <v>0.3451367088709465</v>
      </c>
      <c r="M785" s="13">
        <v>5.7861105843550753E-3</v>
      </c>
      <c r="N785" s="13">
        <v>-2.2833819391622434E-2</v>
      </c>
      <c r="O785" s="13">
        <v>2.5601302476197629E-2</v>
      </c>
      <c r="P785" s="13">
        <v>0.20530790813117017</v>
      </c>
      <c r="Q785" s="13">
        <v>-3.5917215952069315E-2</v>
      </c>
      <c r="R785" s="13">
        <v>-4.4503194944862767E-2</v>
      </c>
      <c r="S785" s="13">
        <v>-4.3276626517320782E-2</v>
      </c>
      <c r="T785" s="13">
        <v>-1.0159278973689512E-2</v>
      </c>
      <c r="U785" s="13">
        <v>-3.5099503667041398E-2</v>
      </c>
      <c r="V785" s="13">
        <v>3.8494601985472388E-2</v>
      </c>
      <c r="W785" s="13">
        <v>-1.056813511620347E-2</v>
      </c>
      <c r="X785" s="13">
        <v>7.6518223239270933E-2</v>
      </c>
      <c r="Y785" s="13">
        <v>-2.365153167665035E-2</v>
      </c>
      <c r="Z785" s="154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45" t="s">
        <v>267</v>
      </c>
      <c r="C786" s="46"/>
      <c r="D786" s="44">
        <v>0.72</v>
      </c>
      <c r="E786" s="44">
        <v>0.22</v>
      </c>
      <c r="F786" s="44">
        <v>3.37</v>
      </c>
      <c r="G786" s="44">
        <v>0.59</v>
      </c>
      <c r="H786" s="44">
        <v>1.41</v>
      </c>
      <c r="I786" s="44">
        <v>0.45</v>
      </c>
      <c r="J786" s="44">
        <v>3.31</v>
      </c>
      <c r="K786" s="44">
        <v>2.75</v>
      </c>
      <c r="L786" s="44">
        <v>6.44</v>
      </c>
      <c r="M786" s="44">
        <v>0.15</v>
      </c>
      <c r="N786" s="44">
        <v>0.38</v>
      </c>
      <c r="O786" s="44">
        <v>0.51</v>
      </c>
      <c r="P786" s="44">
        <v>3.85</v>
      </c>
      <c r="Q786" s="44">
        <v>0.63</v>
      </c>
      <c r="R786" s="44">
        <v>0.78</v>
      </c>
      <c r="S786" s="44">
        <v>0.76</v>
      </c>
      <c r="T786" s="44">
        <v>0.15</v>
      </c>
      <c r="U786" s="44">
        <v>0.61</v>
      </c>
      <c r="V786" s="44">
        <v>0.75</v>
      </c>
      <c r="W786" s="44">
        <v>0.16</v>
      </c>
      <c r="X786" s="44">
        <v>1.46</v>
      </c>
      <c r="Y786" s="44">
        <v>0.4</v>
      </c>
      <c r="Z786" s="154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B787" s="3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BM787" s="55"/>
    </row>
    <row r="788" spans="1:65" ht="15">
      <c r="B788" s="8" t="s">
        <v>514</v>
      </c>
      <c r="BM788" s="27" t="s">
        <v>66</v>
      </c>
    </row>
    <row r="789" spans="1:65" ht="15">
      <c r="A789" s="24" t="s">
        <v>61</v>
      </c>
      <c r="B789" s="18" t="s">
        <v>110</v>
      </c>
      <c r="C789" s="15" t="s">
        <v>111</v>
      </c>
      <c r="D789" s="16" t="s">
        <v>229</v>
      </c>
      <c r="E789" s="17" t="s">
        <v>229</v>
      </c>
      <c r="F789" s="17" t="s">
        <v>229</v>
      </c>
      <c r="G789" s="17" t="s">
        <v>229</v>
      </c>
      <c r="H789" s="17" t="s">
        <v>229</v>
      </c>
      <c r="I789" s="17" t="s">
        <v>229</v>
      </c>
      <c r="J789" s="17" t="s">
        <v>229</v>
      </c>
      <c r="K789" s="17" t="s">
        <v>229</v>
      </c>
      <c r="L789" s="17" t="s">
        <v>229</v>
      </c>
      <c r="M789" s="17" t="s">
        <v>229</v>
      </c>
      <c r="N789" s="17" t="s">
        <v>229</v>
      </c>
      <c r="O789" s="17" t="s">
        <v>229</v>
      </c>
      <c r="P789" s="17" t="s">
        <v>229</v>
      </c>
      <c r="Q789" s="17" t="s">
        <v>229</v>
      </c>
      <c r="R789" s="17" t="s">
        <v>229</v>
      </c>
      <c r="S789" s="17" t="s">
        <v>229</v>
      </c>
      <c r="T789" s="17" t="s">
        <v>229</v>
      </c>
      <c r="U789" s="17" t="s">
        <v>229</v>
      </c>
      <c r="V789" s="17" t="s">
        <v>229</v>
      </c>
      <c r="W789" s="17" t="s">
        <v>229</v>
      </c>
      <c r="X789" s="17" t="s">
        <v>229</v>
      </c>
      <c r="Y789" s="154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 t="s">
        <v>230</v>
      </c>
      <c r="C790" s="9" t="s">
        <v>230</v>
      </c>
      <c r="D790" s="152" t="s">
        <v>232</v>
      </c>
      <c r="E790" s="153" t="s">
        <v>233</v>
      </c>
      <c r="F790" s="153" t="s">
        <v>234</v>
      </c>
      <c r="G790" s="153" t="s">
        <v>235</v>
      </c>
      <c r="H790" s="153" t="s">
        <v>236</v>
      </c>
      <c r="I790" s="153" t="s">
        <v>239</v>
      </c>
      <c r="J790" s="153" t="s">
        <v>241</v>
      </c>
      <c r="K790" s="153" t="s">
        <v>242</v>
      </c>
      <c r="L790" s="153" t="s">
        <v>243</v>
      </c>
      <c r="M790" s="153" t="s">
        <v>244</v>
      </c>
      <c r="N790" s="153" t="s">
        <v>245</v>
      </c>
      <c r="O790" s="153" t="s">
        <v>247</v>
      </c>
      <c r="P790" s="153" t="s">
        <v>248</v>
      </c>
      <c r="Q790" s="153" t="s">
        <v>249</v>
      </c>
      <c r="R790" s="153" t="s">
        <v>250</v>
      </c>
      <c r="S790" s="153" t="s">
        <v>251</v>
      </c>
      <c r="T790" s="153" t="s">
        <v>253</v>
      </c>
      <c r="U790" s="153" t="s">
        <v>254</v>
      </c>
      <c r="V790" s="153" t="s">
        <v>255</v>
      </c>
      <c r="W790" s="153" t="s">
        <v>256</v>
      </c>
      <c r="X790" s="153" t="s">
        <v>257</v>
      </c>
      <c r="Y790" s="154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 t="s">
        <v>3</v>
      </c>
    </row>
    <row r="791" spans="1:65">
      <c r="A791" s="29"/>
      <c r="B791" s="19"/>
      <c r="C791" s="9"/>
      <c r="D791" s="10" t="s">
        <v>285</v>
      </c>
      <c r="E791" s="11" t="s">
        <v>286</v>
      </c>
      <c r="F791" s="11" t="s">
        <v>114</v>
      </c>
      <c r="G791" s="11" t="s">
        <v>285</v>
      </c>
      <c r="H791" s="11" t="s">
        <v>286</v>
      </c>
      <c r="I791" s="11" t="s">
        <v>286</v>
      </c>
      <c r="J791" s="11" t="s">
        <v>286</v>
      </c>
      <c r="K791" s="11" t="s">
        <v>114</v>
      </c>
      <c r="L791" s="11" t="s">
        <v>114</v>
      </c>
      <c r="M791" s="11" t="s">
        <v>286</v>
      </c>
      <c r="N791" s="11" t="s">
        <v>285</v>
      </c>
      <c r="O791" s="11" t="s">
        <v>286</v>
      </c>
      <c r="P791" s="11" t="s">
        <v>286</v>
      </c>
      <c r="Q791" s="11" t="s">
        <v>285</v>
      </c>
      <c r="R791" s="11" t="s">
        <v>286</v>
      </c>
      <c r="S791" s="11" t="s">
        <v>285</v>
      </c>
      <c r="T791" s="11" t="s">
        <v>114</v>
      </c>
      <c r="U791" s="11" t="s">
        <v>286</v>
      </c>
      <c r="V791" s="11" t="s">
        <v>285</v>
      </c>
      <c r="W791" s="11" t="s">
        <v>285</v>
      </c>
      <c r="X791" s="11" t="s">
        <v>285</v>
      </c>
      <c r="Y791" s="154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2</v>
      </c>
    </row>
    <row r="792" spans="1:65">
      <c r="A792" s="29"/>
      <c r="B792" s="19"/>
      <c r="C792" s="9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154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2</v>
      </c>
    </row>
    <row r="793" spans="1:65">
      <c r="A793" s="29"/>
      <c r="B793" s="18">
        <v>1</v>
      </c>
      <c r="C793" s="14">
        <v>1</v>
      </c>
      <c r="D793" s="21">
        <v>1</v>
      </c>
      <c r="E793" s="148" t="s">
        <v>103</v>
      </c>
      <c r="F793" s="148" t="s">
        <v>103</v>
      </c>
      <c r="G793" s="148" t="s">
        <v>102</v>
      </c>
      <c r="H793" s="148">
        <v>4.4000000000000004</v>
      </c>
      <c r="I793" s="148" t="s">
        <v>287</v>
      </c>
      <c r="J793" s="148" t="s">
        <v>287</v>
      </c>
      <c r="K793" s="148">
        <v>26</v>
      </c>
      <c r="L793" s="148" t="s">
        <v>95</v>
      </c>
      <c r="M793" s="148" t="s">
        <v>101</v>
      </c>
      <c r="N793" s="148">
        <v>0.3</v>
      </c>
      <c r="O793" s="148" t="s">
        <v>102</v>
      </c>
      <c r="P793" s="148" t="s">
        <v>104</v>
      </c>
      <c r="Q793" s="21">
        <v>1</v>
      </c>
      <c r="R793" s="148" t="s">
        <v>101</v>
      </c>
      <c r="S793" s="148" t="s">
        <v>306</v>
      </c>
      <c r="T793" s="148" t="s">
        <v>103</v>
      </c>
      <c r="U793" s="21">
        <v>1</v>
      </c>
      <c r="V793" s="21">
        <v>1</v>
      </c>
      <c r="W793" s="148" t="s">
        <v>101</v>
      </c>
      <c r="X793" s="21">
        <v>1</v>
      </c>
      <c r="Y793" s="154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</v>
      </c>
    </row>
    <row r="794" spans="1:65">
      <c r="A794" s="29"/>
      <c r="B794" s="19">
        <v>1</v>
      </c>
      <c r="C794" s="9">
        <v>2</v>
      </c>
      <c r="D794" s="11">
        <v>1</v>
      </c>
      <c r="E794" s="150" t="s">
        <v>103</v>
      </c>
      <c r="F794" s="150" t="s">
        <v>103</v>
      </c>
      <c r="G794" s="150" t="s">
        <v>102</v>
      </c>
      <c r="H794" s="150">
        <v>4.3</v>
      </c>
      <c r="I794" s="150" t="s">
        <v>287</v>
      </c>
      <c r="J794" s="11">
        <v>0.5</v>
      </c>
      <c r="K794" s="150">
        <v>28</v>
      </c>
      <c r="L794" s="150" t="s">
        <v>95</v>
      </c>
      <c r="M794" s="150" t="s">
        <v>101</v>
      </c>
      <c r="N794" s="150">
        <v>0.3</v>
      </c>
      <c r="O794" s="150" t="s">
        <v>102</v>
      </c>
      <c r="P794" s="150" t="s">
        <v>104</v>
      </c>
      <c r="Q794" s="11">
        <v>1</v>
      </c>
      <c r="R794" s="150" t="s">
        <v>101</v>
      </c>
      <c r="S794" s="150" t="s">
        <v>306</v>
      </c>
      <c r="T794" s="150" t="s">
        <v>103</v>
      </c>
      <c r="U794" s="11">
        <v>1</v>
      </c>
      <c r="V794" s="11">
        <v>1</v>
      </c>
      <c r="W794" s="150" t="s">
        <v>101</v>
      </c>
      <c r="X794" s="11">
        <v>1</v>
      </c>
      <c r="Y794" s="154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34</v>
      </c>
    </row>
    <row r="795" spans="1:65">
      <c r="A795" s="29"/>
      <c r="B795" s="19">
        <v>1</v>
      </c>
      <c r="C795" s="9">
        <v>3</v>
      </c>
      <c r="D795" s="11">
        <v>1</v>
      </c>
      <c r="E795" s="150" t="s">
        <v>103</v>
      </c>
      <c r="F795" s="150" t="s">
        <v>103</v>
      </c>
      <c r="G795" s="150" t="s">
        <v>102</v>
      </c>
      <c r="H795" s="150">
        <v>4.2</v>
      </c>
      <c r="I795" s="150" t="s">
        <v>287</v>
      </c>
      <c r="J795" s="149">
        <v>2.2000000000000002</v>
      </c>
      <c r="K795" s="150">
        <v>30</v>
      </c>
      <c r="L795" s="150" t="s">
        <v>95</v>
      </c>
      <c r="M795" s="150" t="s">
        <v>101</v>
      </c>
      <c r="N795" s="150">
        <v>0.2</v>
      </c>
      <c r="O795" s="150" t="s">
        <v>102</v>
      </c>
      <c r="P795" s="150" t="s">
        <v>104</v>
      </c>
      <c r="Q795" s="11">
        <v>1</v>
      </c>
      <c r="R795" s="11">
        <v>1</v>
      </c>
      <c r="S795" s="150" t="s">
        <v>306</v>
      </c>
      <c r="T795" s="150" t="s">
        <v>103</v>
      </c>
      <c r="U795" s="11">
        <v>1</v>
      </c>
      <c r="V795" s="11">
        <v>1</v>
      </c>
      <c r="W795" s="150" t="s">
        <v>101</v>
      </c>
      <c r="X795" s="150" t="s">
        <v>101</v>
      </c>
      <c r="Y795" s="154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16</v>
      </c>
    </row>
    <row r="796" spans="1:65">
      <c r="A796" s="29"/>
      <c r="B796" s="19">
        <v>1</v>
      </c>
      <c r="C796" s="9">
        <v>4</v>
      </c>
      <c r="D796" s="11">
        <v>1</v>
      </c>
      <c r="E796" s="150" t="s">
        <v>103</v>
      </c>
      <c r="F796" s="150" t="s">
        <v>103</v>
      </c>
      <c r="G796" s="150" t="s">
        <v>102</v>
      </c>
      <c r="H796" s="150">
        <v>4.5</v>
      </c>
      <c r="I796" s="150" t="s">
        <v>287</v>
      </c>
      <c r="J796" s="149">
        <v>2.2999999999999998</v>
      </c>
      <c r="K796" s="150">
        <v>28</v>
      </c>
      <c r="L796" s="150" t="s">
        <v>95</v>
      </c>
      <c r="M796" s="150" t="s">
        <v>101</v>
      </c>
      <c r="N796" s="150">
        <v>0.1</v>
      </c>
      <c r="O796" s="150" t="s">
        <v>102</v>
      </c>
      <c r="P796" s="150" t="s">
        <v>104</v>
      </c>
      <c r="Q796" s="11">
        <v>1</v>
      </c>
      <c r="R796" s="11">
        <v>1</v>
      </c>
      <c r="S796" s="150" t="s">
        <v>306</v>
      </c>
      <c r="T796" s="150" t="s">
        <v>103</v>
      </c>
      <c r="U796" s="11">
        <v>1</v>
      </c>
      <c r="V796" s="11">
        <v>1</v>
      </c>
      <c r="W796" s="150" t="s">
        <v>101</v>
      </c>
      <c r="X796" s="150" t="s">
        <v>101</v>
      </c>
      <c r="Y796" s="154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0.99523809523809526</v>
      </c>
    </row>
    <row r="797" spans="1:65">
      <c r="A797" s="29"/>
      <c r="B797" s="19">
        <v>1</v>
      </c>
      <c r="C797" s="9">
        <v>5</v>
      </c>
      <c r="D797" s="150" t="s">
        <v>101</v>
      </c>
      <c r="E797" s="150" t="s">
        <v>103</v>
      </c>
      <c r="F797" s="150" t="s">
        <v>103</v>
      </c>
      <c r="G797" s="150" t="s">
        <v>102</v>
      </c>
      <c r="H797" s="150">
        <v>4.2</v>
      </c>
      <c r="I797" s="150" t="s">
        <v>287</v>
      </c>
      <c r="J797" s="11">
        <v>0.6</v>
      </c>
      <c r="K797" s="150">
        <v>30</v>
      </c>
      <c r="L797" s="150" t="s">
        <v>95</v>
      </c>
      <c r="M797" s="150" t="s">
        <v>101</v>
      </c>
      <c r="N797" s="150">
        <v>0.1</v>
      </c>
      <c r="O797" s="150" t="s">
        <v>102</v>
      </c>
      <c r="P797" s="150" t="s">
        <v>104</v>
      </c>
      <c r="Q797" s="11">
        <v>1</v>
      </c>
      <c r="R797" s="150" t="s">
        <v>101</v>
      </c>
      <c r="S797" s="150" t="s">
        <v>306</v>
      </c>
      <c r="T797" s="150" t="s">
        <v>103</v>
      </c>
      <c r="U797" s="11">
        <v>1</v>
      </c>
      <c r="V797" s="11">
        <v>1</v>
      </c>
      <c r="W797" s="150" t="s">
        <v>101</v>
      </c>
      <c r="X797" s="11">
        <v>1</v>
      </c>
      <c r="Y797" s="154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55</v>
      </c>
    </row>
    <row r="798" spans="1:65">
      <c r="A798" s="29"/>
      <c r="B798" s="19">
        <v>1</v>
      </c>
      <c r="C798" s="9">
        <v>6</v>
      </c>
      <c r="D798" s="11">
        <v>1</v>
      </c>
      <c r="E798" s="150" t="s">
        <v>103</v>
      </c>
      <c r="F798" s="150" t="s">
        <v>103</v>
      </c>
      <c r="G798" s="150" t="s">
        <v>102</v>
      </c>
      <c r="H798" s="150">
        <v>4.3</v>
      </c>
      <c r="I798" s="150" t="s">
        <v>287</v>
      </c>
      <c r="J798" s="11">
        <v>1.3</v>
      </c>
      <c r="K798" s="150">
        <v>26</v>
      </c>
      <c r="L798" s="150" t="s">
        <v>95</v>
      </c>
      <c r="M798" s="150" t="s">
        <v>101</v>
      </c>
      <c r="N798" s="150">
        <v>0.1</v>
      </c>
      <c r="O798" s="150" t="s">
        <v>102</v>
      </c>
      <c r="P798" s="150" t="s">
        <v>104</v>
      </c>
      <c r="Q798" s="11">
        <v>1</v>
      </c>
      <c r="R798" s="150" t="s">
        <v>101</v>
      </c>
      <c r="S798" s="150">
        <v>0.3</v>
      </c>
      <c r="T798" s="150" t="s">
        <v>103</v>
      </c>
      <c r="U798" s="11">
        <v>2</v>
      </c>
      <c r="V798" s="11">
        <v>1</v>
      </c>
      <c r="W798" s="150" t="s">
        <v>101</v>
      </c>
      <c r="X798" s="11">
        <v>1</v>
      </c>
      <c r="Y798" s="154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20" t="s">
        <v>263</v>
      </c>
      <c r="C799" s="12"/>
      <c r="D799" s="22">
        <v>1</v>
      </c>
      <c r="E799" s="22" t="s">
        <v>672</v>
      </c>
      <c r="F799" s="22" t="s">
        <v>672</v>
      </c>
      <c r="G799" s="22" t="s">
        <v>672</v>
      </c>
      <c r="H799" s="22">
        <v>4.3166666666666664</v>
      </c>
      <c r="I799" s="22" t="s">
        <v>672</v>
      </c>
      <c r="J799" s="22">
        <v>1.38</v>
      </c>
      <c r="K799" s="22">
        <v>28</v>
      </c>
      <c r="L799" s="22" t="s">
        <v>672</v>
      </c>
      <c r="M799" s="22" t="s">
        <v>672</v>
      </c>
      <c r="N799" s="22">
        <v>0.18333333333333335</v>
      </c>
      <c r="O799" s="22" t="s">
        <v>672</v>
      </c>
      <c r="P799" s="22" t="s">
        <v>672</v>
      </c>
      <c r="Q799" s="22">
        <v>1</v>
      </c>
      <c r="R799" s="22">
        <v>1</v>
      </c>
      <c r="S799" s="22">
        <v>0.3</v>
      </c>
      <c r="T799" s="22" t="s">
        <v>672</v>
      </c>
      <c r="U799" s="22">
        <v>1.1666666666666667</v>
      </c>
      <c r="V799" s="22">
        <v>1</v>
      </c>
      <c r="W799" s="22" t="s">
        <v>672</v>
      </c>
      <c r="X799" s="22">
        <v>1</v>
      </c>
      <c r="Y799" s="154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264</v>
      </c>
      <c r="C800" s="28"/>
      <c r="D800" s="11">
        <v>1</v>
      </c>
      <c r="E800" s="11" t="s">
        <v>672</v>
      </c>
      <c r="F800" s="11" t="s">
        <v>672</v>
      </c>
      <c r="G800" s="11" t="s">
        <v>672</v>
      </c>
      <c r="H800" s="11">
        <v>4.3</v>
      </c>
      <c r="I800" s="11" t="s">
        <v>672</v>
      </c>
      <c r="J800" s="11">
        <v>1.3</v>
      </c>
      <c r="K800" s="11">
        <v>28</v>
      </c>
      <c r="L800" s="11" t="s">
        <v>672</v>
      </c>
      <c r="M800" s="11" t="s">
        <v>672</v>
      </c>
      <c r="N800" s="11">
        <v>0.15000000000000002</v>
      </c>
      <c r="O800" s="11" t="s">
        <v>672</v>
      </c>
      <c r="P800" s="11" t="s">
        <v>672</v>
      </c>
      <c r="Q800" s="11">
        <v>1</v>
      </c>
      <c r="R800" s="11">
        <v>1</v>
      </c>
      <c r="S800" s="11">
        <v>0.3</v>
      </c>
      <c r="T800" s="11" t="s">
        <v>672</v>
      </c>
      <c r="U800" s="11">
        <v>1</v>
      </c>
      <c r="V800" s="11">
        <v>1</v>
      </c>
      <c r="W800" s="11" t="s">
        <v>672</v>
      </c>
      <c r="X800" s="11">
        <v>1</v>
      </c>
      <c r="Y800" s="154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265</v>
      </c>
      <c r="C801" s="28"/>
      <c r="D801" s="23">
        <v>0</v>
      </c>
      <c r="E801" s="23" t="s">
        <v>672</v>
      </c>
      <c r="F801" s="23" t="s">
        <v>672</v>
      </c>
      <c r="G801" s="23" t="s">
        <v>672</v>
      </c>
      <c r="H801" s="23">
        <v>0.1169045194450012</v>
      </c>
      <c r="I801" s="23" t="s">
        <v>672</v>
      </c>
      <c r="J801" s="23">
        <v>0.85264294989168821</v>
      </c>
      <c r="K801" s="23">
        <v>1.7888543819998317</v>
      </c>
      <c r="L801" s="23" t="s">
        <v>672</v>
      </c>
      <c r="M801" s="23" t="s">
        <v>672</v>
      </c>
      <c r="N801" s="23">
        <v>9.8319208025017479E-2</v>
      </c>
      <c r="O801" s="23" t="s">
        <v>672</v>
      </c>
      <c r="P801" s="23" t="s">
        <v>672</v>
      </c>
      <c r="Q801" s="23">
        <v>0</v>
      </c>
      <c r="R801" s="23">
        <v>0</v>
      </c>
      <c r="S801" s="23" t="s">
        <v>672</v>
      </c>
      <c r="T801" s="23" t="s">
        <v>672</v>
      </c>
      <c r="U801" s="23">
        <v>0.40824829046386318</v>
      </c>
      <c r="V801" s="23">
        <v>0</v>
      </c>
      <c r="W801" s="23" t="s">
        <v>672</v>
      </c>
      <c r="X801" s="23">
        <v>0</v>
      </c>
      <c r="Y801" s="154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3" t="s">
        <v>86</v>
      </c>
      <c r="C802" s="28"/>
      <c r="D802" s="13">
        <v>0</v>
      </c>
      <c r="E802" s="13" t="s">
        <v>672</v>
      </c>
      <c r="F802" s="13" t="s">
        <v>672</v>
      </c>
      <c r="G802" s="13" t="s">
        <v>672</v>
      </c>
      <c r="H802" s="13">
        <v>2.7082128056757037E-2</v>
      </c>
      <c r="I802" s="13" t="s">
        <v>672</v>
      </c>
      <c r="J802" s="13">
        <v>0.61785721006644079</v>
      </c>
      <c r="K802" s="13">
        <v>6.3887656499993992E-2</v>
      </c>
      <c r="L802" s="13" t="s">
        <v>672</v>
      </c>
      <c r="M802" s="13" t="s">
        <v>672</v>
      </c>
      <c r="N802" s="13">
        <v>0.53628658922736805</v>
      </c>
      <c r="O802" s="13" t="s">
        <v>672</v>
      </c>
      <c r="P802" s="13" t="s">
        <v>672</v>
      </c>
      <c r="Q802" s="13">
        <v>0</v>
      </c>
      <c r="R802" s="13">
        <v>0</v>
      </c>
      <c r="S802" s="13" t="s">
        <v>672</v>
      </c>
      <c r="T802" s="13" t="s">
        <v>672</v>
      </c>
      <c r="U802" s="13">
        <v>0.34992710611188271</v>
      </c>
      <c r="V802" s="13">
        <v>0</v>
      </c>
      <c r="W802" s="13" t="s">
        <v>672</v>
      </c>
      <c r="X802" s="13">
        <v>0</v>
      </c>
      <c r="Y802" s="154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29"/>
      <c r="B803" s="3" t="s">
        <v>266</v>
      </c>
      <c r="C803" s="28"/>
      <c r="D803" s="13">
        <v>4.7846889952152249E-3</v>
      </c>
      <c r="E803" s="13" t="s">
        <v>672</v>
      </c>
      <c r="F803" s="13" t="s">
        <v>672</v>
      </c>
      <c r="G803" s="13" t="s">
        <v>672</v>
      </c>
      <c r="H803" s="13">
        <v>3.3373205741626792</v>
      </c>
      <c r="I803" s="13" t="s">
        <v>672</v>
      </c>
      <c r="J803" s="13">
        <v>0.38660287081339706</v>
      </c>
      <c r="K803" s="13">
        <v>27.133971291866029</v>
      </c>
      <c r="L803" s="13" t="s">
        <v>672</v>
      </c>
      <c r="M803" s="13" t="s">
        <v>672</v>
      </c>
      <c r="N803" s="13">
        <v>-0.81578947368421051</v>
      </c>
      <c r="O803" s="13" t="s">
        <v>672</v>
      </c>
      <c r="P803" s="13" t="s">
        <v>672</v>
      </c>
      <c r="Q803" s="13">
        <v>4.7846889952152249E-3</v>
      </c>
      <c r="R803" s="13">
        <v>4.7846889952152249E-3</v>
      </c>
      <c r="S803" s="13">
        <v>-0.6985645933014355</v>
      </c>
      <c r="T803" s="13" t="s">
        <v>672</v>
      </c>
      <c r="U803" s="13">
        <v>0.17224880382775121</v>
      </c>
      <c r="V803" s="13">
        <v>4.7846889952152249E-3</v>
      </c>
      <c r="W803" s="13" t="s">
        <v>672</v>
      </c>
      <c r="X803" s="13">
        <v>4.7846889952152249E-3</v>
      </c>
      <c r="Y803" s="154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29"/>
      <c r="B804" s="45" t="s">
        <v>267</v>
      </c>
      <c r="C804" s="46"/>
      <c r="D804" s="44">
        <v>0.11</v>
      </c>
      <c r="E804" s="44">
        <v>2.02</v>
      </c>
      <c r="F804" s="44">
        <v>2.02</v>
      </c>
      <c r="G804" s="44">
        <v>0</v>
      </c>
      <c r="H804" s="44">
        <v>4.47</v>
      </c>
      <c r="I804" s="44">
        <v>1.01</v>
      </c>
      <c r="J804" s="44">
        <v>0.26</v>
      </c>
      <c r="K804" s="44">
        <v>36.409999999999997</v>
      </c>
      <c r="L804" s="44">
        <v>5.39</v>
      </c>
      <c r="M804" s="44">
        <v>0.67</v>
      </c>
      <c r="N804" s="44">
        <v>1.1000000000000001</v>
      </c>
      <c r="O804" s="44">
        <v>0</v>
      </c>
      <c r="P804" s="44">
        <v>1.28</v>
      </c>
      <c r="Q804" s="44">
        <v>0</v>
      </c>
      <c r="R804" s="44">
        <v>0.45</v>
      </c>
      <c r="S804" s="44">
        <v>1.1100000000000001</v>
      </c>
      <c r="T804" s="44">
        <v>2.02</v>
      </c>
      <c r="U804" s="44">
        <v>0.22</v>
      </c>
      <c r="V804" s="44">
        <v>0</v>
      </c>
      <c r="W804" s="44">
        <v>0.67</v>
      </c>
      <c r="X804" s="44">
        <v>0.22</v>
      </c>
      <c r="Y804" s="154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B805" s="3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BM805" s="55"/>
    </row>
    <row r="806" spans="1:65" ht="15">
      <c r="B806" s="8" t="s">
        <v>515</v>
      </c>
      <c r="BM806" s="27" t="s">
        <v>66</v>
      </c>
    </row>
    <row r="807" spans="1:65" ht="15">
      <c r="A807" s="24" t="s">
        <v>12</v>
      </c>
      <c r="B807" s="18" t="s">
        <v>110</v>
      </c>
      <c r="C807" s="15" t="s">
        <v>111</v>
      </c>
      <c r="D807" s="16" t="s">
        <v>229</v>
      </c>
      <c r="E807" s="17" t="s">
        <v>229</v>
      </c>
      <c r="F807" s="17" t="s">
        <v>229</v>
      </c>
      <c r="G807" s="17" t="s">
        <v>229</v>
      </c>
      <c r="H807" s="17" t="s">
        <v>229</v>
      </c>
      <c r="I807" s="17" t="s">
        <v>229</v>
      </c>
      <c r="J807" s="17" t="s">
        <v>229</v>
      </c>
      <c r="K807" s="17" t="s">
        <v>229</v>
      </c>
      <c r="L807" s="17" t="s">
        <v>229</v>
      </c>
      <c r="M807" s="17" t="s">
        <v>229</v>
      </c>
      <c r="N807" s="154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9" t="s">
        <v>230</v>
      </c>
      <c r="C808" s="9" t="s">
        <v>230</v>
      </c>
      <c r="D808" s="152" t="s">
        <v>233</v>
      </c>
      <c r="E808" s="153" t="s">
        <v>236</v>
      </c>
      <c r="F808" s="153" t="s">
        <v>239</v>
      </c>
      <c r="G808" s="153" t="s">
        <v>241</v>
      </c>
      <c r="H808" s="153" t="s">
        <v>245</v>
      </c>
      <c r="I808" s="153" t="s">
        <v>246</v>
      </c>
      <c r="J808" s="153" t="s">
        <v>247</v>
      </c>
      <c r="K808" s="153" t="s">
        <v>248</v>
      </c>
      <c r="L808" s="153" t="s">
        <v>251</v>
      </c>
      <c r="M808" s="153" t="s">
        <v>254</v>
      </c>
      <c r="N808" s="154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 t="s">
        <v>3</v>
      </c>
    </row>
    <row r="809" spans="1:65">
      <c r="A809" s="29"/>
      <c r="B809" s="19"/>
      <c r="C809" s="9"/>
      <c r="D809" s="10" t="s">
        <v>286</v>
      </c>
      <c r="E809" s="11" t="s">
        <v>286</v>
      </c>
      <c r="F809" s="11" t="s">
        <v>286</v>
      </c>
      <c r="G809" s="11" t="s">
        <v>286</v>
      </c>
      <c r="H809" s="11" t="s">
        <v>285</v>
      </c>
      <c r="I809" s="11" t="s">
        <v>286</v>
      </c>
      <c r="J809" s="11" t="s">
        <v>286</v>
      </c>
      <c r="K809" s="11" t="s">
        <v>286</v>
      </c>
      <c r="L809" s="11" t="s">
        <v>285</v>
      </c>
      <c r="M809" s="11" t="s">
        <v>286</v>
      </c>
      <c r="N809" s="154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9"/>
      <c r="C810" s="9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154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3</v>
      </c>
    </row>
    <row r="811" spans="1:65">
      <c r="A811" s="29"/>
      <c r="B811" s="18">
        <v>1</v>
      </c>
      <c r="C811" s="14">
        <v>1</v>
      </c>
      <c r="D811" s="21">
        <v>2.7</v>
      </c>
      <c r="E811" s="21">
        <v>2.8</v>
      </c>
      <c r="F811" s="21">
        <v>2.69</v>
      </c>
      <c r="G811" s="21">
        <v>2.76</v>
      </c>
      <c r="H811" s="21">
        <v>2.5</v>
      </c>
      <c r="I811" s="21">
        <v>2.5395148654657742</v>
      </c>
      <c r="J811" s="21">
        <v>2.6</v>
      </c>
      <c r="K811" s="148">
        <v>2.1</v>
      </c>
      <c r="L811" s="21">
        <v>2.4</v>
      </c>
      <c r="M811" s="21">
        <v>2.78</v>
      </c>
      <c r="N811" s="154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</v>
      </c>
    </row>
    <row r="812" spans="1:65">
      <c r="A812" s="29"/>
      <c r="B812" s="19">
        <v>1</v>
      </c>
      <c r="C812" s="9">
        <v>2</v>
      </c>
      <c r="D812" s="11">
        <v>2.5499999999999998</v>
      </c>
      <c r="E812" s="11">
        <v>2.7</v>
      </c>
      <c r="F812" s="150" t="s">
        <v>105</v>
      </c>
      <c r="G812" s="11">
        <v>2.99</v>
      </c>
      <c r="H812" s="11">
        <v>2.5</v>
      </c>
      <c r="I812" s="11">
        <v>2.6603502385871884</v>
      </c>
      <c r="J812" s="11">
        <v>2.6</v>
      </c>
      <c r="K812" s="150">
        <v>2.1</v>
      </c>
      <c r="L812" s="11">
        <v>2.4</v>
      </c>
      <c r="M812" s="11">
        <v>2.88</v>
      </c>
      <c r="N812" s="154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18</v>
      </c>
    </row>
    <row r="813" spans="1:65">
      <c r="A813" s="29"/>
      <c r="B813" s="19">
        <v>1</v>
      </c>
      <c r="C813" s="9">
        <v>3</v>
      </c>
      <c r="D813" s="11">
        <v>2.6</v>
      </c>
      <c r="E813" s="11">
        <v>2.6</v>
      </c>
      <c r="F813" s="11">
        <v>2.66</v>
      </c>
      <c r="G813" s="11">
        <v>2.82</v>
      </c>
      <c r="H813" s="11">
        <v>2.7</v>
      </c>
      <c r="I813" s="11">
        <v>2.5390718075641487</v>
      </c>
      <c r="J813" s="11">
        <v>2.6</v>
      </c>
      <c r="K813" s="150">
        <v>2.2000000000000002</v>
      </c>
      <c r="L813" s="11">
        <v>2.4</v>
      </c>
      <c r="M813" s="11">
        <v>2.9</v>
      </c>
      <c r="N813" s="154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16</v>
      </c>
    </row>
    <row r="814" spans="1:65">
      <c r="A814" s="29"/>
      <c r="B814" s="19">
        <v>1</v>
      </c>
      <c r="C814" s="9">
        <v>4</v>
      </c>
      <c r="D814" s="11">
        <v>2.6</v>
      </c>
      <c r="E814" s="11">
        <v>2.7</v>
      </c>
      <c r="F814" s="11">
        <v>2.59</v>
      </c>
      <c r="G814" s="11">
        <v>2.52</v>
      </c>
      <c r="H814" s="11">
        <v>2.5</v>
      </c>
      <c r="I814" s="11">
        <v>2.4638624480903402</v>
      </c>
      <c r="J814" s="11">
        <v>2.6</v>
      </c>
      <c r="K814" s="150">
        <v>2.2000000000000002</v>
      </c>
      <c r="L814" s="11">
        <v>2.4</v>
      </c>
      <c r="M814" s="11">
        <v>2.99</v>
      </c>
      <c r="N814" s="154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2.6340344898079358</v>
      </c>
    </row>
    <row r="815" spans="1:65">
      <c r="A815" s="29"/>
      <c r="B815" s="19">
        <v>1</v>
      </c>
      <c r="C815" s="9">
        <v>5</v>
      </c>
      <c r="D815" s="11">
        <v>2.7</v>
      </c>
      <c r="E815" s="11">
        <v>2.6</v>
      </c>
      <c r="F815" s="11">
        <v>2.72</v>
      </c>
      <c r="G815" s="11">
        <v>2.63</v>
      </c>
      <c r="H815" s="11">
        <v>2.4</v>
      </c>
      <c r="I815" s="11">
        <v>2.4578610033091488</v>
      </c>
      <c r="J815" s="11">
        <v>2.6</v>
      </c>
      <c r="K815" s="150">
        <v>2.2000000000000002</v>
      </c>
      <c r="L815" s="11">
        <v>2.5</v>
      </c>
      <c r="M815" s="11">
        <v>3.01</v>
      </c>
      <c r="N815" s="154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56</v>
      </c>
    </row>
    <row r="816" spans="1:65">
      <c r="A816" s="29"/>
      <c r="B816" s="19">
        <v>1</v>
      </c>
      <c r="C816" s="9">
        <v>6</v>
      </c>
      <c r="D816" s="11">
        <v>2.6</v>
      </c>
      <c r="E816" s="11">
        <v>2.8</v>
      </c>
      <c r="F816" s="11">
        <v>2.63</v>
      </c>
      <c r="G816" s="11">
        <v>2.91</v>
      </c>
      <c r="H816" s="11">
        <v>2.5</v>
      </c>
      <c r="I816" s="11">
        <v>2.5292020866119178</v>
      </c>
      <c r="J816" s="11">
        <v>2.6</v>
      </c>
      <c r="K816" s="150">
        <v>2.2000000000000002</v>
      </c>
      <c r="L816" s="11">
        <v>2.4</v>
      </c>
      <c r="M816" s="11">
        <v>2.76</v>
      </c>
      <c r="N816" s="154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20" t="s">
        <v>263</v>
      </c>
      <c r="C817" s="12"/>
      <c r="D817" s="22">
        <v>2.6249999999999996</v>
      </c>
      <c r="E817" s="22">
        <v>2.6999999999999997</v>
      </c>
      <c r="F817" s="22">
        <v>2.6579999999999999</v>
      </c>
      <c r="G817" s="22">
        <v>2.7716666666666665</v>
      </c>
      <c r="H817" s="22">
        <v>2.5166666666666666</v>
      </c>
      <c r="I817" s="22">
        <v>2.531643741604753</v>
      </c>
      <c r="J817" s="22">
        <v>2.6</v>
      </c>
      <c r="K817" s="22">
        <v>2.1666666666666665</v>
      </c>
      <c r="L817" s="22">
        <v>2.4166666666666665</v>
      </c>
      <c r="M817" s="22">
        <v>2.8866666666666667</v>
      </c>
      <c r="N817" s="154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264</v>
      </c>
      <c r="C818" s="28"/>
      <c r="D818" s="11">
        <v>2.6</v>
      </c>
      <c r="E818" s="11">
        <v>2.7</v>
      </c>
      <c r="F818" s="11">
        <v>2.66</v>
      </c>
      <c r="G818" s="11">
        <v>2.79</v>
      </c>
      <c r="H818" s="11">
        <v>2.5</v>
      </c>
      <c r="I818" s="11">
        <v>2.5341369470880331</v>
      </c>
      <c r="J818" s="11">
        <v>2.6</v>
      </c>
      <c r="K818" s="11">
        <v>2.2000000000000002</v>
      </c>
      <c r="L818" s="11">
        <v>2.4</v>
      </c>
      <c r="M818" s="11">
        <v>2.8899999999999997</v>
      </c>
      <c r="N818" s="154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265</v>
      </c>
      <c r="C819" s="28"/>
      <c r="D819" s="23">
        <v>6.1237243569579561E-2</v>
      </c>
      <c r="E819" s="23">
        <v>8.9442719099991477E-2</v>
      </c>
      <c r="F819" s="23">
        <v>5.0695167422546421E-2</v>
      </c>
      <c r="G819" s="23">
        <v>0.17474743679569865</v>
      </c>
      <c r="H819" s="23">
        <v>9.8319208025017577E-2</v>
      </c>
      <c r="I819" s="23">
        <v>7.3111765154742325E-2</v>
      </c>
      <c r="J819" s="23">
        <v>0</v>
      </c>
      <c r="K819" s="23">
        <v>5.1639777949432267E-2</v>
      </c>
      <c r="L819" s="23">
        <v>4.0824829046386339E-2</v>
      </c>
      <c r="M819" s="23">
        <v>0.10347302385968375</v>
      </c>
      <c r="N819" s="206"/>
      <c r="O819" s="207"/>
      <c r="P819" s="207"/>
      <c r="Q819" s="207"/>
      <c r="R819" s="207"/>
      <c r="S819" s="207"/>
      <c r="T819" s="207"/>
      <c r="U819" s="207"/>
      <c r="V819" s="207"/>
      <c r="W819" s="207"/>
      <c r="X819" s="207"/>
      <c r="Y819" s="207"/>
      <c r="Z819" s="207"/>
      <c r="AA819" s="207"/>
      <c r="AB819" s="207"/>
      <c r="AC819" s="207"/>
      <c r="AD819" s="207"/>
      <c r="AE819" s="207"/>
      <c r="AF819" s="207"/>
      <c r="AG819" s="207"/>
      <c r="AH819" s="207"/>
      <c r="AI819" s="207"/>
      <c r="AJ819" s="207"/>
      <c r="AK819" s="207"/>
      <c r="AL819" s="207"/>
      <c r="AM819" s="207"/>
      <c r="AN819" s="207"/>
      <c r="AO819" s="207"/>
      <c r="AP819" s="207"/>
      <c r="AQ819" s="207"/>
      <c r="AR819" s="207"/>
      <c r="AS819" s="207"/>
      <c r="AT819" s="207"/>
      <c r="AU819" s="207"/>
      <c r="AV819" s="207"/>
      <c r="AW819" s="207"/>
      <c r="AX819" s="207"/>
      <c r="AY819" s="207"/>
      <c r="AZ819" s="207"/>
      <c r="BA819" s="207"/>
      <c r="BB819" s="207"/>
      <c r="BC819" s="207"/>
      <c r="BD819" s="207"/>
      <c r="BE819" s="207"/>
      <c r="BF819" s="207"/>
      <c r="BG819" s="207"/>
      <c r="BH819" s="207"/>
      <c r="BI819" s="207"/>
      <c r="BJ819" s="207"/>
      <c r="BK819" s="207"/>
      <c r="BL819" s="207"/>
      <c r="BM819" s="56"/>
    </row>
    <row r="820" spans="1:65">
      <c r="A820" s="29"/>
      <c r="B820" s="3" t="s">
        <v>86</v>
      </c>
      <c r="C820" s="28"/>
      <c r="D820" s="13">
        <v>2.3328473740792218E-2</v>
      </c>
      <c r="E820" s="13">
        <v>3.3126932999996847E-2</v>
      </c>
      <c r="F820" s="13">
        <v>1.9072673973869986E-2</v>
      </c>
      <c r="G820" s="13">
        <v>6.3047782367660371E-2</v>
      </c>
      <c r="H820" s="13">
        <v>3.906723497682818E-2</v>
      </c>
      <c r="I820" s="13">
        <v>2.8879168088792144E-2</v>
      </c>
      <c r="J820" s="13">
        <v>0</v>
      </c>
      <c r="K820" s="13">
        <v>2.3833743668968739E-2</v>
      </c>
      <c r="L820" s="13">
        <v>1.689303270884952E-2</v>
      </c>
      <c r="M820" s="13">
        <v>3.5845158380952799E-2</v>
      </c>
      <c r="N820" s="154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3" t="s">
        <v>266</v>
      </c>
      <c r="C821" s="28"/>
      <c r="D821" s="13">
        <v>-3.4299056610284095E-3</v>
      </c>
      <c r="E821" s="13">
        <v>2.5043525605799477E-2</v>
      </c>
      <c r="F821" s="13">
        <v>9.0984040963759671E-3</v>
      </c>
      <c r="G821" s="13">
        <v>5.2251471038545994E-2</v>
      </c>
      <c r="H821" s="13">
        <v>-4.4558195268668332E-2</v>
      </c>
      <c r="I821" s="13">
        <v>-3.8872212417631946E-2</v>
      </c>
      <c r="J821" s="13">
        <v>-1.2921049416637409E-2</v>
      </c>
      <c r="K821" s="13">
        <v>-0.17743420784719788</v>
      </c>
      <c r="L821" s="13">
        <v>-8.252277029110533E-2</v>
      </c>
      <c r="M821" s="13">
        <v>9.5910732314348657E-2</v>
      </c>
      <c r="N821" s="154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45" t="s">
        <v>267</v>
      </c>
      <c r="C822" s="46"/>
      <c r="D822" s="44">
        <v>0.28000000000000003</v>
      </c>
      <c r="E822" s="44">
        <v>0.64</v>
      </c>
      <c r="F822" s="44">
        <v>1.67</v>
      </c>
      <c r="G822" s="44">
        <v>0.98</v>
      </c>
      <c r="H822" s="44">
        <v>0.23</v>
      </c>
      <c r="I822" s="44">
        <v>0.16</v>
      </c>
      <c r="J822" s="44">
        <v>0.16</v>
      </c>
      <c r="K822" s="44">
        <v>1.9</v>
      </c>
      <c r="L822" s="44">
        <v>0.71</v>
      </c>
      <c r="M822" s="44">
        <v>1.53</v>
      </c>
      <c r="N822" s="154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B823" s="3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BM823" s="55"/>
    </row>
    <row r="824" spans="1:65" ht="15">
      <c r="B824" s="8" t="s">
        <v>516</v>
      </c>
      <c r="BM824" s="27" t="s">
        <v>66</v>
      </c>
    </row>
    <row r="825" spans="1:65" ht="15">
      <c r="A825" s="24" t="s">
        <v>15</v>
      </c>
      <c r="B825" s="18" t="s">
        <v>110</v>
      </c>
      <c r="C825" s="15" t="s">
        <v>111</v>
      </c>
      <c r="D825" s="16" t="s">
        <v>229</v>
      </c>
      <c r="E825" s="17" t="s">
        <v>229</v>
      </c>
      <c r="F825" s="17" t="s">
        <v>229</v>
      </c>
      <c r="G825" s="17" t="s">
        <v>229</v>
      </c>
      <c r="H825" s="17" t="s">
        <v>229</v>
      </c>
      <c r="I825" s="17" t="s">
        <v>229</v>
      </c>
      <c r="J825" s="17" t="s">
        <v>229</v>
      </c>
      <c r="K825" s="17" t="s">
        <v>229</v>
      </c>
      <c r="L825" s="17" t="s">
        <v>229</v>
      </c>
      <c r="M825" s="17" t="s">
        <v>229</v>
      </c>
      <c r="N825" s="17" t="s">
        <v>229</v>
      </c>
      <c r="O825" s="17" t="s">
        <v>229</v>
      </c>
      <c r="P825" s="17" t="s">
        <v>229</v>
      </c>
      <c r="Q825" s="17" t="s">
        <v>229</v>
      </c>
      <c r="R825" s="17" t="s">
        <v>229</v>
      </c>
      <c r="S825" s="17" t="s">
        <v>229</v>
      </c>
      <c r="T825" s="17" t="s">
        <v>229</v>
      </c>
      <c r="U825" s="17" t="s">
        <v>229</v>
      </c>
      <c r="V825" s="17" t="s">
        <v>229</v>
      </c>
      <c r="W825" s="17" t="s">
        <v>229</v>
      </c>
      <c r="X825" s="17" t="s">
        <v>229</v>
      </c>
      <c r="Y825" s="17" t="s">
        <v>229</v>
      </c>
      <c r="Z825" s="154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 t="s">
        <v>230</v>
      </c>
      <c r="C826" s="9" t="s">
        <v>230</v>
      </c>
      <c r="D826" s="152" t="s">
        <v>232</v>
      </c>
      <c r="E826" s="153" t="s">
        <v>233</v>
      </c>
      <c r="F826" s="153" t="s">
        <v>234</v>
      </c>
      <c r="G826" s="153" t="s">
        <v>235</v>
      </c>
      <c r="H826" s="153" t="s">
        <v>236</v>
      </c>
      <c r="I826" s="153" t="s">
        <v>238</v>
      </c>
      <c r="J826" s="153" t="s">
        <v>239</v>
      </c>
      <c r="K826" s="153" t="s">
        <v>241</v>
      </c>
      <c r="L826" s="153" t="s">
        <v>242</v>
      </c>
      <c r="M826" s="153" t="s">
        <v>243</v>
      </c>
      <c r="N826" s="153" t="s">
        <v>244</v>
      </c>
      <c r="O826" s="153" t="s">
        <v>245</v>
      </c>
      <c r="P826" s="153" t="s">
        <v>247</v>
      </c>
      <c r="Q826" s="153" t="s">
        <v>248</v>
      </c>
      <c r="R826" s="153" t="s">
        <v>249</v>
      </c>
      <c r="S826" s="153" t="s">
        <v>250</v>
      </c>
      <c r="T826" s="153" t="s">
        <v>251</v>
      </c>
      <c r="U826" s="153" t="s">
        <v>253</v>
      </c>
      <c r="V826" s="153" t="s">
        <v>254</v>
      </c>
      <c r="W826" s="153" t="s">
        <v>255</v>
      </c>
      <c r="X826" s="153" t="s">
        <v>256</v>
      </c>
      <c r="Y826" s="153" t="s">
        <v>257</v>
      </c>
      <c r="Z826" s="154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 t="s">
        <v>3</v>
      </c>
    </row>
    <row r="827" spans="1:65">
      <c r="A827" s="29"/>
      <c r="B827" s="19"/>
      <c r="C827" s="9"/>
      <c r="D827" s="10" t="s">
        <v>285</v>
      </c>
      <c r="E827" s="11" t="s">
        <v>286</v>
      </c>
      <c r="F827" s="11" t="s">
        <v>114</v>
      </c>
      <c r="G827" s="11" t="s">
        <v>285</v>
      </c>
      <c r="H827" s="11" t="s">
        <v>286</v>
      </c>
      <c r="I827" s="11" t="s">
        <v>285</v>
      </c>
      <c r="J827" s="11" t="s">
        <v>286</v>
      </c>
      <c r="K827" s="11" t="s">
        <v>286</v>
      </c>
      <c r="L827" s="11" t="s">
        <v>114</v>
      </c>
      <c r="M827" s="11" t="s">
        <v>114</v>
      </c>
      <c r="N827" s="11" t="s">
        <v>286</v>
      </c>
      <c r="O827" s="11" t="s">
        <v>285</v>
      </c>
      <c r="P827" s="11" t="s">
        <v>286</v>
      </c>
      <c r="Q827" s="11" t="s">
        <v>286</v>
      </c>
      <c r="R827" s="11" t="s">
        <v>285</v>
      </c>
      <c r="S827" s="11" t="s">
        <v>286</v>
      </c>
      <c r="T827" s="11" t="s">
        <v>285</v>
      </c>
      <c r="U827" s="11" t="s">
        <v>114</v>
      </c>
      <c r="V827" s="11" t="s">
        <v>286</v>
      </c>
      <c r="W827" s="11" t="s">
        <v>285</v>
      </c>
      <c r="X827" s="11" t="s">
        <v>285</v>
      </c>
      <c r="Y827" s="11" t="s">
        <v>285</v>
      </c>
      <c r="Z827" s="154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9"/>
      <c r="C828" s="9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154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2</v>
      </c>
    </row>
    <row r="829" spans="1:65">
      <c r="A829" s="29"/>
      <c r="B829" s="18">
        <v>1</v>
      </c>
      <c r="C829" s="14">
        <v>1</v>
      </c>
      <c r="D829" s="21">
        <v>0.9</v>
      </c>
      <c r="E829" s="148" t="s">
        <v>101</v>
      </c>
      <c r="F829" s="148" t="s">
        <v>95</v>
      </c>
      <c r="G829" s="21">
        <v>1.1000000000000001</v>
      </c>
      <c r="H829" s="148">
        <v>1.7</v>
      </c>
      <c r="I829" s="147">
        <v>1.7</v>
      </c>
      <c r="J829" s="21">
        <v>0.9</v>
      </c>
      <c r="K829" s="21">
        <v>1.2</v>
      </c>
      <c r="L829" s="21">
        <v>0.8</v>
      </c>
      <c r="M829" s="148" t="s">
        <v>95</v>
      </c>
      <c r="N829" s="21">
        <v>0.9</v>
      </c>
      <c r="O829" s="148" t="s">
        <v>101</v>
      </c>
      <c r="P829" s="21">
        <v>1.1000000000000001</v>
      </c>
      <c r="Q829" s="148">
        <v>0.5</v>
      </c>
      <c r="R829" s="21">
        <v>0.8</v>
      </c>
      <c r="S829" s="21">
        <v>1.3</v>
      </c>
      <c r="T829" s="21">
        <v>0.8</v>
      </c>
      <c r="U829" s="148" t="s">
        <v>95</v>
      </c>
      <c r="V829" s="21">
        <v>1.1000000000000001</v>
      </c>
      <c r="W829" s="21">
        <v>0.9</v>
      </c>
      <c r="X829" s="21">
        <v>1.2</v>
      </c>
      <c r="Y829" s="21">
        <v>0.8</v>
      </c>
      <c r="Z829" s="154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</v>
      </c>
    </row>
    <row r="830" spans="1:65">
      <c r="A830" s="29"/>
      <c r="B830" s="19">
        <v>1</v>
      </c>
      <c r="C830" s="9">
        <v>2</v>
      </c>
      <c r="D830" s="11">
        <v>0.9</v>
      </c>
      <c r="E830" s="150" t="s">
        <v>101</v>
      </c>
      <c r="F830" s="150" t="s">
        <v>95</v>
      </c>
      <c r="G830" s="11">
        <v>1.2</v>
      </c>
      <c r="H830" s="150">
        <v>1.5</v>
      </c>
      <c r="I830" s="149">
        <v>1.7</v>
      </c>
      <c r="J830" s="150" t="s">
        <v>104</v>
      </c>
      <c r="K830" s="11">
        <v>1.2</v>
      </c>
      <c r="L830" s="11">
        <v>0.8</v>
      </c>
      <c r="M830" s="150" t="s">
        <v>95</v>
      </c>
      <c r="N830" s="11">
        <v>0.8</v>
      </c>
      <c r="O830" s="150" t="s">
        <v>101</v>
      </c>
      <c r="P830" s="11">
        <v>1</v>
      </c>
      <c r="Q830" s="150">
        <v>0.3</v>
      </c>
      <c r="R830" s="11">
        <v>0.8</v>
      </c>
      <c r="S830" s="11">
        <v>1.3</v>
      </c>
      <c r="T830" s="11">
        <v>0.8</v>
      </c>
      <c r="U830" s="150" t="s">
        <v>95</v>
      </c>
      <c r="V830" s="11">
        <v>1.1000000000000001</v>
      </c>
      <c r="W830" s="11">
        <v>0.9</v>
      </c>
      <c r="X830" s="11">
        <v>1.1000000000000001</v>
      </c>
      <c r="Y830" s="11">
        <v>0.8</v>
      </c>
      <c r="Z830" s="154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7</v>
      </c>
    </row>
    <row r="831" spans="1:65">
      <c r="A831" s="29"/>
      <c r="B831" s="19">
        <v>1</v>
      </c>
      <c r="C831" s="9">
        <v>3</v>
      </c>
      <c r="D831" s="11">
        <v>0.9</v>
      </c>
      <c r="E831" s="150" t="s">
        <v>101</v>
      </c>
      <c r="F831" s="150" t="s">
        <v>95</v>
      </c>
      <c r="G831" s="11">
        <v>1</v>
      </c>
      <c r="H831" s="150">
        <v>1.5</v>
      </c>
      <c r="I831" s="11">
        <v>1.5</v>
      </c>
      <c r="J831" s="11">
        <v>0.9</v>
      </c>
      <c r="K831" s="11">
        <v>1</v>
      </c>
      <c r="L831" s="11">
        <v>0.8</v>
      </c>
      <c r="M831" s="150" t="s">
        <v>95</v>
      </c>
      <c r="N831" s="11">
        <v>0.8</v>
      </c>
      <c r="O831" s="150" t="s">
        <v>101</v>
      </c>
      <c r="P831" s="11">
        <v>1</v>
      </c>
      <c r="Q831" s="150">
        <v>0.4</v>
      </c>
      <c r="R831" s="11">
        <v>0.8</v>
      </c>
      <c r="S831" s="11">
        <v>1.3</v>
      </c>
      <c r="T831" s="11">
        <v>0.8</v>
      </c>
      <c r="U831" s="150" t="s">
        <v>95</v>
      </c>
      <c r="V831" s="11">
        <v>1</v>
      </c>
      <c r="W831" s="11">
        <v>0.9</v>
      </c>
      <c r="X831" s="11">
        <v>1.1000000000000001</v>
      </c>
      <c r="Y831" s="11">
        <v>0.8</v>
      </c>
      <c r="Z831" s="154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16</v>
      </c>
    </row>
    <row r="832" spans="1:65">
      <c r="A832" s="29"/>
      <c r="B832" s="19">
        <v>1</v>
      </c>
      <c r="C832" s="9">
        <v>4</v>
      </c>
      <c r="D832" s="11">
        <v>0.9</v>
      </c>
      <c r="E832" s="150" t="s">
        <v>101</v>
      </c>
      <c r="F832" s="150" t="s">
        <v>95</v>
      </c>
      <c r="G832" s="11">
        <v>1.1000000000000001</v>
      </c>
      <c r="H832" s="150">
        <v>1.5</v>
      </c>
      <c r="I832" s="11">
        <v>1.4</v>
      </c>
      <c r="J832" s="11">
        <v>1</v>
      </c>
      <c r="K832" s="11">
        <v>1.2</v>
      </c>
      <c r="L832" s="11">
        <v>0.8</v>
      </c>
      <c r="M832" s="150" t="s">
        <v>95</v>
      </c>
      <c r="N832" s="11">
        <v>0.8</v>
      </c>
      <c r="O832" s="150" t="s">
        <v>101</v>
      </c>
      <c r="P832" s="11">
        <v>1</v>
      </c>
      <c r="Q832" s="150">
        <v>0.3</v>
      </c>
      <c r="R832" s="11">
        <v>0.8</v>
      </c>
      <c r="S832" s="11">
        <v>1.2</v>
      </c>
      <c r="T832" s="11">
        <v>0.8</v>
      </c>
      <c r="U832" s="150" t="s">
        <v>95</v>
      </c>
      <c r="V832" s="11">
        <v>1.3</v>
      </c>
      <c r="W832" s="11">
        <v>0.9</v>
      </c>
      <c r="X832" s="11">
        <v>1.1000000000000001</v>
      </c>
      <c r="Y832" s="11">
        <v>0.8</v>
      </c>
      <c r="Z832" s="154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0.99955555555555564</v>
      </c>
    </row>
    <row r="833" spans="1:65">
      <c r="A833" s="29"/>
      <c r="B833" s="19">
        <v>1</v>
      </c>
      <c r="C833" s="9">
        <v>5</v>
      </c>
      <c r="D833" s="11">
        <v>0.9</v>
      </c>
      <c r="E833" s="150" t="s">
        <v>101</v>
      </c>
      <c r="F833" s="150" t="s">
        <v>95</v>
      </c>
      <c r="G833" s="11">
        <v>1</v>
      </c>
      <c r="H833" s="150">
        <v>1.6</v>
      </c>
      <c r="I833" s="11">
        <v>1.5</v>
      </c>
      <c r="J833" s="11">
        <v>1</v>
      </c>
      <c r="K833" s="11">
        <v>1.2</v>
      </c>
      <c r="L833" s="11">
        <v>0.9</v>
      </c>
      <c r="M833" s="150" t="s">
        <v>95</v>
      </c>
      <c r="N833" s="11">
        <v>0.8</v>
      </c>
      <c r="O833" s="150" t="s">
        <v>101</v>
      </c>
      <c r="P833" s="11">
        <v>1</v>
      </c>
      <c r="Q833" s="150">
        <v>0.3</v>
      </c>
      <c r="R833" s="11">
        <v>0.8</v>
      </c>
      <c r="S833" s="11">
        <v>1.3</v>
      </c>
      <c r="T833" s="11">
        <v>0.8</v>
      </c>
      <c r="U833" s="150" t="s">
        <v>95</v>
      </c>
      <c r="V833" s="149">
        <v>1.6</v>
      </c>
      <c r="W833" s="11">
        <v>0.9</v>
      </c>
      <c r="X833" s="11">
        <v>1.1000000000000001</v>
      </c>
      <c r="Y833" s="11">
        <v>0.8</v>
      </c>
      <c r="Z833" s="154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57</v>
      </c>
    </row>
    <row r="834" spans="1:65">
      <c r="A834" s="29"/>
      <c r="B834" s="19">
        <v>1</v>
      </c>
      <c r="C834" s="9">
        <v>6</v>
      </c>
      <c r="D834" s="11">
        <v>0.9</v>
      </c>
      <c r="E834" s="150" t="s">
        <v>101</v>
      </c>
      <c r="F834" s="150" t="s">
        <v>95</v>
      </c>
      <c r="G834" s="11">
        <v>1</v>
      </c>
      <c r="H834" s="150">
        <v>1.6</v>
      </c>
      <c r="I834" s="11">
        <v>1.4</v>
      </c>
      <c r="J834" s="11">
        <v>1</v>
      </c>
      <c r="K834" s="11">
        <v>1.2</v>
      </c>
      <c r="L834" s="11">
        <v>0.9</v>
      </c>
      <c r="M834" s="150" t="s">
        <v>95</v>
      </c>
      <c r="N834" s="11">
        <v>0.8</v>
      </c>
      <c r="O834" s="150" t="s">
        <v>101</v>
      </c>
      <c r="P834" s="11">
        <v>1</v>
      </c>
      <c r="Q834" s="150">
        <v>0.3</v>
      </c>
      <c r="R834" s="11">
        <v>0.8</v>
      </c>
      <c r="S834" s="11">
        <v>1.2</v>
      </c>
      <c r="T834" s="11">
        <v>0.8</v>
      </c>
      <c r="U834" s="150" t="s">
        <v>95</v>
      </c>
      <c r="V834" s="11">
        <v>1</v>
      </c>
      <c r="W834" s="11">
        <v>0.9</v>
      </c>
      <c r="X834" s="11">
        <v>1.1000000000000001</v>
      </c>
      <c r="Y834" s="11">
        <v>0.8</v>
      </c>
      <c r="Z834" s="154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20" t="s">
        <v>263</v>
      </c>
      <c r="C835" s="12"/>
      <c r="D835" s="22">
        <v>0.9</v>
      </c>
      <c r="E835" s="22" t="s">
        <v>672</v>
      </c>
      <c r="F835" s="22" t="s">
        <v>672</v>
      </c>
      <c r="G835" s="22">
        <v>1.0666666666666667</v>
      </c>
      <c r="H835" s="22">
        <v>1.5666666666666667</v>
      </c>
      <c r="I835" s="22">
        <v>1.5333333333333334</v>
      </c>
      <c r="J835" s="22">
        <v>0.96</v>
      </c>
      <c r="K835" s="22">
        <v>1.1666666666666667</v>
      </c>
      <c r="L835" s="22">
        <v>0.83333333333333348</v>
      </c>
      <c r="M835" s="22" t="s">
        <v>672</v>
      </c>
      <c r="N835" s="22">
        <v>0.81666666666666654</v>
      </c>
      <c r="O835" s="22" t="s">
        <v>672</v>
      </c>
      <c r="P835" s="22">
        <v>1.0166666666666666</v>
      </c>
      <c r="Q835" s="22">
        <v>0.35000000000000003</v>
      </c>
      <c r="R835" s="22">
        <v>0.79999999999999993</v>
      </c>
      <c r="S835" s="22">
        <v>1.2666666666666668</v>
      </c>
      <c r="T835" s="22">
        <v>0.79999999999999993</v>
      </c>
      <c r="U835" s="22" t="s">
        <v>672</v>
      </c>
      <c r="V835" s="22">
        <v>1.1833333333333333</v>
      </c>
      <c r="W835" s="22">
        <v>0.9</v>
      </c>
      <c r="X835" s="22">
        <v>1.1166666666666665</v>
      </c>
      <c r="Y835" s="22">
        <v>0.79999999999999993</v>
      </c>
      <c r="Z835" s="154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264</v>
      </c>
      <c r="C836" s="28"/>
      <c r="D836" s="11">
        <v>0.9</v>
      </c>
      <c r="E836" s="11" t="s">
        <v>672</v>
      </c>
      <c r="F836" s="11" t="s">
        <v>672</v>
      </c>
      <c r="G836" s="11">
        <v>1.05</v>
      </c>
      <c r="H836" s="11">
        <v>1.55</v>
      </c>
      <c r="I836" s="11">
        <v>1.5</v>
      </c>
      <c r="J836" s="11">
        <v>1</v>
      </c>
      <c r="K836" s="11">
        <v>1.2</v>
      </c>
      <c r="L836" s="11">
        <v>0.8</v>
      </c>
      <c r="M836" s="11" t="s">
        <v>672</v>
      </c>
      <c r="N836" s="11">
        <v>0.8</v>
      </c>
      <c r="O836" s="11" t="s">
        <v>672</v>
      </c>
      <c r="P836" s="11">
        <v>1</v>
      </c>
      <c r="Q836" s="11">
        <v>0.3</v>
      </c>
      <c r="R836" s="11">
        <v>0.8</v>
      </c>
      <c r="S836" s="11">
        <v>1.3</v>
      </c>
      <c r="T836" s="11">
        <v>0.8</v>
      </c>
      <c r="U836" s="11" t="s">
        <v>672</v>
      </c>
      <c r="V836" s="11">
        <v>1.1000000000000001</v>
      </c>
      <c r="W836" s="11">
        <v>0.9</v>
      </c>
      <c r="X836" s="11">
        <v>1.1000000000000001</v>
      </c>
      <c r="Y836" s="11">
        <v>0.8</v>
      </c>
      <c r="Z836" s="154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265</v>
      </c>
      <c r="C837" s="28"/>
      <c r="D837" s="23">
        <v>0</v>
      </c>
      <c r="E837" s="23" t="s">
        <v>672</v>
      </c>
      <c r="F837" s="23" t="s">
        <v>672</v>
      </c>
      <c r="G837" s="23">
        <v>8.1649658092772595E-2</v>
      </c>
      <c r="H837" s="23">
        <v>8.1649658092772595E-2</v>
      </c>
      <c r="I837" s="23">
        <v>0.13662601021279466</v>
      </c>
      <c r="J837" s="23">
        <v>5.4772255750516599E-2</v>
      </c>
      <c r="K837" s="23">
        <v>8.1649658092772581E-2</v>
      </c>
      <c r="L837" s="23">
        <v>5.1639777949432218E-2</v>
      </c>
      <c r="M837" s="23" t="s">
        <v>672</v>
      </c>
      <c r="N837" s="23">
        <v>4.0824829046386291E-2</v>
      </c>
      <c r="O837" s="23" t="s">
        <v>672</v>
      </c>
      <c r="P837" s="23">
        <v>4.0824829046386339E-2</v>
      </c>
      <c r="Q837" s="23">
        <v>8.3666002653407456E-2</v>
      </c>
      <c r="R837" s="23">
        <v>1.2161883888976234E-16</v>
      </c>
      <c r="S837" s="23">
        <v>5.1639777949432274E-2</v>
      </c>
      <c r="T837" s="23">
        <v>1.2161883888976234E-16</v>
      </c>
      <c r="U837" s="23" t="s">
        <v>672</v>
      </c>
      <c r="V837" s="23">
        <v>0.23166067138525528</v>
      </c>
      <c r="W837" s="23">
        <v>0</v>
      </c>
      <c r="X837" s="23">
        <v>4.0824829046386249E-2</v>
      </c>
      <c r="Y837" s="23">
        <v>1.2161883888976234E-16</v>
      </c>
      <c r="Z837" s="154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3" t="s">
        <v>86</v>
      </c>
      <c r="C838" s="28"/>
      <c r="D838" s="13">
        <v>0</v>
      </c>
      <c r="E838" s="13" t="s">
        <v>672</v>
      </c>
      <c r="F838" s="13" t="s">
        <v>672</v>
      </c>
      <c r="G838" s="13">
        <v>7.6546554461974309E-2</v>
      </c>
      <c r="H838" s="13">
        <v>5.2116803037939953E-2</v>
      </c>
      <c r="I838" s="13">
        <v>8.9103919703996518E-2</v>
      </c>
      <c r="J838" s="13">
        <v>5.7054433073454792E-2</v>
      </c>
      <c r="K838" s="13">
        <v>6.9985421222376498E-2</v>
      </c>
      <c r="L838" s="13">
        <v>6.1967733539318649E-2</v>
      </c>
      <c r="M838" s="13" t="s">
        <v>672</v>
      </c>
      <c r="N838" s="13">
        <v>4.9989586587411795E-2</v>
      </c>
      <c r="O838" s="13" t="s">
        <v>672</v>
      </c>
      <c r="P838" s="13">
        <v>4.0155569553822629E-2</v>
      </c>
      <c r="Q838" s="13">
        <v>0.23904572186687842</v>
      </c>
      <c r="R838" s="13">
        <v>1.5202354861220294E-16</v>
      </c>
      <c r="S838" s="13">
        <v>4.076824574955179E-2</v>
      </c>
      <c r="T838" s="13">
        <v>1.5202354861220294E-16</v>
      </c>
      <c r="U838" s="13" t="s">
        <v>672</v>
      </c>
      <c r="V838" s="13">
        <v>0.1957695814523284</v>
      </c>
      <c r="W838" s="13">
        <v>0</v>
      </c>
      <c r="X838" s="13">
        <v>3.6559548399748884E-2</v>
      </c>
      <c r="Y838" s="13">
        <v>1.5202354861220294E-16</v>
      </c>
      <c r="Z838" s="154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266</v>
      </c>
      <c r="C839" s="28"/>
      <c r="D839" s="13">
        <v>-9.9599822143174754E-2</v>
      </c>
      <c r="E839" s="13" t="s">
        <v>672</v>
      </c>
      <c r="F839" s="13" t="s">
        <v>672</v>
      </c>
      <c r="G839" s="13">
        <v>6.7140951534015114E-2</v>
      </c>
      <c r="H839" s="13">
        <v>0.56736327256558461</v>
      </c>
      <c r="I839" s="13">
        <v>0.53401511783014666</v>
      </c>
      <c r="J839" s="13">
        <v>-3.9573143619386464E-2</v>
      </c>
      <c r="K839" s="13">
        <v>0.16718541574032897</v>
      </c>
      <c r="L839" s="13">
        <v>-0.16629613161405066</v>
      </c>
      <c r="M839" s="13" t="s">
        <v>672</v>
      </c>
      <c r="N839" s="13">
        <v>-0.18297020898176986</v>
      </c>
      <c r="O839" s="13" t="s">
        <v>672</v>
      </c>
      <c r="P839" s="13">
        <v>1.7118719430857965E-2</v>
      </c>
      <c r="Q839" s="13">
        <v>-0.64984437527790129</v>
      </c>
      <c r="R839" s="13">
        <v>-0.19964428634948883</v>
      </c>
      <c r="S839" s="13">
        <v>0.26722987994664305</v>
      </c>
      <c r="T839" s="13">
        <v>-0.19964428634948883</v>
      </c>
      <c r="U839" s="13" t="s">
        <v>672</v>
      </c>
      <c r="V839" s="13">
        <v>0.18385949310804794</v>
      </c>
      <c r="W839" s="13">
        <v>-9.9599822143174754E-2</v>
      </c>
      <c r="X839" s="13">
        <v>0.11716318363717182</v>
      </c>
      <c r="Y839" s="13">
        <v>-0.19964428634948883</v>
      </c>
      <c r="Z839" s="154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45" t="s">
        <v>267</v>
      </c>
      <c r="C840" s="46"/>
      <c r="D840" s="44">
        <v>0.21</v>
      </c>
      <c r="E840" s="44">
        <v>1.69</v>
      </c>
      <c r="F840" s="44">
        <v>14.87</v>
      </c>
      <c r="G840" s="44">
        <v>0.4</v>
      </c>
      <c r="H840" s="44">
        <v>2.2400000000000002</v>
      </c>
      <c r="I840" s="44">
        <v>2.11</v>
      </c>
      <c r="J840" s="44">
        <v>0.55000000000000004</v>
      </c>
      <c r="K840" s="44">
        <v>0.77</v>
      </c>
      <c r="L840" s="44">
        <v>0.46</v>
      </c>
      <c r="M840" s="44">
        <v>14.87</v>
      </c>
      <c r="N840" s="44">
        <v>0.52</v>
      </c>
      <c r="O840" s="44">
        <v>1.69</v>
      </c>
      <c r="P840" s="44">
        <v>0.21</v>
      </c>
      <c r="Q840" s="44">
        <v>2.2400000000000002</v>
      </c>
      <c r="R840" s="44">
        <v>0.57999999999999996</v>
      </c>
      <c r="S840" s="44">
        <v>1.1299999999999999</v>
      </c>
      <c r="T840" s="44">
        <v>0.57999999999999996</v>
      </c>
      <c r="U840" s="44">
        <v>14.87</v>
      </c>
      <c r="V840" s="44">
        <v>0.83</v>
      </c>
      <c r="W840" s="44">
        <v>0.21</v>
      </c>
      <c r="X840" s="44">
        <v>0.57999999999999996</v>
      </c>
      <c r="Y840" s="44">
        <v>0.57999999999999996</v>
      </c>
      <c r="Z840" s="154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BM841" s="55"/>
    </row>
    <row r="842" spans="1:65" ht="15">
      <c r="B842" s="8" t="s">
        <v>517</v>
      </c>
      <c r="BM842" s="27" t="s">
        <v>66</v>
      </c>
    </row>
    <row r="843" spans="1:65" ht="15">
      <c r="A843" s="24" t="s">
        <v>18</v>
      </c>
      <c r="B843" s="18" t="s">
        <v>110</v>
      </c>
      <c r="C843" s="15" t="s">
        <v>111</v>
      </c>
      <c r="D843" s="16" t="s">
        <v>229</v>
      </c>
      <c r="E843" s="17" t="s">
        <v>229</v>
      </c>
      <c r="F843" s="17" t="s">
        <v>229</v>
      </c>
      <c r="G843" s="17" t="s">
        <v>229</v>
      </c>
      <c r="H843" s="17" t="s">
        <v>229</v>
      </c>
      <c r="I843" s="17" t="s">
        <v>229</v>
      </c>
      <c r="J843" s="17" t="s">
        <v>229</v>
      </c>
      <c r="K843" s="17" t="s">
        <v>229</v>
      </c>
      <c r="L843" s="17" t="s">
        <v>229</v>
      </c>
      <c r="M843" s="17" t="s">
        <v>229</v>
      </c>
      <c r="N843" s="17" t="s">
        <v>229</v>
      </c>
      <c r="O843" s="17" t="s">
        <v>229</v>
      </c>
      <c r="P843" s="17" t="s">
        <v>229</v>
      </c>
      <c r="Q843" s="17" t="s">
        <v>229</v>
      </c>
      <c r="R843" s="17" t="s">
        <v>229</v>
      </c>
      <c r="S843" s="17" t="s">
        <v>229</v>
      </c>
      <c r="T843" s="17" t="s">
        <v>229</v>
      </c>
      <c r="U843" s="17" t="s">
        <v>229</v>
      </c>
      <c r="V843" s="17" t="s">
        <v>229</v>
      </c>
      <c r="W843" s="17" t="s">
        <v>229</v>
      </c>
      <c r="X843" s="17" t="s">
        <v>229</v>
      </c>
      <c r="Y843" s="17" t="s">
        <v>229</v>
      </c>
      <c r="Z843" s="17" t="s">
        <v>229</v>
      </c>
      <c r="AA843" s="154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 t="s">
        <v>230</v>
      </c>
      <c r="C844" s="9" t="s">
        <v>230</v>
      </c>
      <c r="D844" s="152" t="s">
        <v>232</v>
      </c>
      <c r="E844" s="153" t="s">
        <v>233</v>
      </c>
      <c r="F844" s="153" t="s">
        <v>234</v>
      </c>
      <c r="G844" s="153" t="s">
        <v>235</v>
      </c>
      <c r="H844" s="153" t="s">
        <v>236</v>
      </c>
      <c r="I844" s="153" t="s">
        <v>238</v>
      </c>
      <c r="J844" s="153" t="s">
        <v>239</v>
      </c>
      <c r="K844" s="153" t="s">
        <v>241</v>
      </c>
      <c r="L844" s="153" t="s">
        <v>242</v>
      </c>
      <c r="M844" s="153" t="s">
        <v>243</v>
      </c>
      <c r="N844" s="153" t="s">
        <v>244</v>
      </c>
      <c r="O844" s="153" t="s">
        <v>245</v>
      </c>
      <c r="P844" s="153" t="s">
        <v>246</v>
      </c>
      <c r="Q844" s="153" t="s">
        <v>247</v>
      </c>
      <c r="R844" s="153" t="s">
        <v>248</v>
      </c>
      <c r="S844" s="153" t="s">
        <v>249</v>
      </c>
      <c r="T844" s="153" t="s">
        <v>250</v>
      </c>
      <c r="U844" s="153" t="s">
        <v>251</v>
      </c>
      <c r="V844" s="153" t="s">
        <v>253</v>
      </c>
      <c r="W844" s="153" t="s">
        <v>254</v>
      </c>
      <c r="X844" s="153" t="s">
        <v>255</v>
      </c>
      <c r="Y844" s="153" t="s">
        <v>256</v>
      </c>
      <c r="Z844" s="153" t="s">
        <v>257</v>
      </c>
      <c r="AA844" s="154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 t="s">
        <v>3</v>
      </c>
    </row>
    <row r="845" spans="1:65">
      <c r="A845" s="29"/>
      <c r="B845" s="19"/>
      <c r="C845" s="9"/>
      <c r="D845" s="10" t="s">
        <v>285</v>
      </c>
      <c r="E845" s="11" t="s">
        <v>286</v>
      </c>
      <c r="F845" s="11" t="s">
        <v>114</v>
      </c>
      <c r="G845" s="11" t="s">
        <v>285</v>
      </c>
      <c r="H845" s="11" t="s">
        <v>114</v>
      </c>
      <c r="I845" s="11" t="s">
        <v>285</v>
      </c>
      <c r="J845" s="11" t="s">
        <v>286</v>
      </c>
      <c r="K845" s="11" t="s">
        <v>286</v>
      </c>
      <c r="L845" s="11" t="s">
        <v>114</v>
      </c>
      <c r="M845" s="11" t="s">
        <v>114</v>
      </c>
      <c r="N845" s="11" t="s">
        <v>286</v>
      </c>
      <c r="O845" s="11" t="s">
        <v>285</v>
      </c>
      <c r="P845" s="11" t="s">
        <v>114</v>
      </c>
      <c r="Q845" s="11" t="s">
        <v>285</v>
      </c>
      <c r="R845" s="11" t="s">
        <v>286</v>
      </c>
      <c r="S845" s="11" t="s">
        <v>285</v>
      </c>
      <c r="T845" s="11" t="s">
        <v>286</v>
      </c>
      <c r="U845" s="11" t="s">
        <v>285</v>
      </c>
      <c r="V845" s="11" t="s">
        <v>114</v>
      </c>
      <c r="W845" s="11" t="s">
        <v>285</v>
      </c>
      <c r="X845" s="11" t="s">
        <v>285</v>
      </c>
      <c r="Y845" s="11" t="s">
        <v>285</v>
      </c>
      <c r="Z845" s="11" t="s">
        <v>285</v>
      </c>
      <c r="AA845" s="154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0</v>
      </c>
    </row>
    <row r="846" spans="1:65">
      <c r="A846" s="29"/>
      <c r="B846" s="19"/>
      <c r="C846" s="9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154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0</v>
      </c>
    </row>
    <row r="847" spans="1:65">
      <c r="A847" s="29"/>
      <c r="B847" s="18">
        <v>1</v>
      </c>
      <c r="C847" s="14">
        <v>1</v>
      </c>
      <c r="D847" s="223">
        <v>127.50000000000001</v>
      </c>
      <c r="E847" s="223">
        <v>127</v>
      </c>
      <c r="F847" s="223">
        <v>139.20750000000001</v>
      </c>
      <c r="G847" s="223">
        <v>127.70000000000002</v>
      </c>
      <c r="H847" s="223">
        <v>142</v>
      </c>
      <c r="I847" s="223">
        <v>123.00000000000001</v>
      </c>
      <c r="J847" s="223">
        <v>125.89</v>
      </c>
      <c r="K847" s="223">
        <v>138.30000000000001</v>
      </c>
      <c r="L847" s="223">
        <v>127.59999999999998</v>
      </c>
      <c r="M847" s="224">
        <v>101</v>
      </c>
      <c r="N847" s="223">
        <v>118.4</v>
      </c>
      <c r="O847" s="223">
        <v>117</v>
      </c>
      <c r="P847" s="224">
        <v>160.38649999999998</v>
      </c>
      <c r="Q847" s="223">
        <v>122</v>
      </c>
      <c r="R847" s="223">
        <v>124.10000000000001</v>
      </c>
      <c r="S847" s="223">
        <v>130</v>
      </c>
      <c r="T847" s="223">
        <v>119</v>
      </c>
      <c r="U847" s="223">
        <v>119</v>
      </c>
      <c r="V847" s="223">
        <v>116</v>
      </c>
      <c r="W847" s="223">
        <v>137</v>
      </c>
      <c r="X847" s="223">
        <v>129.5</v>
      </c>
      <c r="Y847" s="223">
        <v>132.69999999999999</v>
      </c>
      <c r="Z847" s="223">
        <v>124</v>
      </c>
      <c r="AA847" s="225"/>
      <c r="AB847" s="226"/>
      <c r="AC847" s="226"/>
      <c r="AD847" s="226"/>
      <c r="AE847" s="226"/>
      <c r="AF847" s="226"/>
      <c r="AG847" s="226"/>
      <c r="AH847" s="226"/>
      <c r="AI847" s="226"/>
      <c r="AJ847" s="226"/>
      <c r="AK847" s="226"/>
      <c r="AL847" s="226"/>
      <c r="AM847" s="226"/>
      <c r="AN847" s="226"/>
      <c r="AO847" s="226"/>
      <c r="AP847" s="226"/>
      <c r="AQ847" s="226"/>
      <c r="AR847" s="226"/>
      <c r="AS847" s="226"/>
      <c r="AT847" s="226"/>
      <c r="AU847" s="226"/>
      <c r="AV847" s="226"/>
      <c r="AW847" s="226"/>
      <c r="AX847" s="226"/>
      <c r="AY847" s="226"/>
      <c r="AZ847" s="226"/>
      <c r="BA847" s="226"/>
      <c r="BB847" s="226"/>
      <c r="BC847" s="226"/>
      <c r="BD847" s="226"/>
      <c r="BE847" s="226"/>
      <c r="BF847" s="226"/>
      <c r="BG847" s="226"/>
      <c r="BH847" s="226"/>
      <c r="BI847" s="226"/>
      <c r="BJ847" s="226"/>
      <c r="BK847" s="226"/>
      <c r="BL847" s="226"/>
      <c r="BM847" s="227">
        <v>1</v>
      </c>
    </row>
    <row r="848" spans="1:65">
      <c r="A848" s="29"/>
      <c r="B848" s="19">
        <v>1</v>
      </c>
      <c r="C848" s="9">
        <v>2</v>
      </c>
      <c r="D848" s="228">
        <v>127</v>
      </c>
      <c r="E848" s="228">
        <v>127</v>
      </c>
      <c r="F848" s="228">
        <v>142.80950000000001</v>
      </c>
      <c r="G848" s="228">
        <v>123.7</v>
      </c>
      <c r="H848" s="228">
        <v>142</v>
      </c>
      <c r="I848" s="228">
        <v>119</v>
      </c>
      <c r="J848" s="229" t="s">
        <v>288</v>
      </c>
      <c r="K848" s="228">
        <v>138.69999999999999</v>
      </c>
      <c r="L848" s="228">
        <v>127.90000000000002</v>
      </c>
      <c r="M848" s="229">
        <v>99</v>
      </c>
      <c r="N848" s="228">
        <v>117.9</v>
      </c>
      <c r="O848" s="228">
        <v>116</v>
      </c>
      <c r="P848" s="229">
        <v>157.87899999999999</v>
      </c>
      <c r="Q848" s="228">
        <v>125</v>
      </c>
      <c r="R848" s="228">
        <v>122.3</v>
      </c>
      <c r="S848" s="228">
        <v>129.5</v>
      </c>
      <c r="T848" s="228">
        <v>121</v>
      </c>
      <c r="U848" s="228">
        <v>120</v>
      </c>
      <c r="V848" s="228">
        <v>114</v>
      </c>
      <c r="W848" s="228">
        <v>136</v>
      </c>
      <c r="X848" s="228">
        <v>123.00000000000001</v>
      </c>
      <c r="Y848" s="228">
        <v>130.19999999999999</v>
      </c>
      <c r="Z848" s="228">
        <v>122</v>
      </c>
      <c r="AA848" s="225"/>
      <c r="AB848" s="226"/>
      <c r="AC848" s="226"/>
      <c r="AD848" s="226"/>
      <c r="AE848" s="226"/>
      <c r="AF848" s="226"/>
      <c r="AG848" s="226"/>
      <c r="AH848" s="226"/>
      <c r="AI848" s="226"/>
      <c r="AJ848" s="226"/>
      <c r="AK848" s="226"/>
      <c r="AL848" s="226"/>
      <c r="AM848" s="226"/>
      <c r="AN848" s="226"/>
      <c r="AO848" s="226"/>
      <c r="AP848" s="226"/>
      <c r="AQ848" s="226"/>
      <c r="AR848" s="226"/>
      <c r="AS848" s="226"/>
      <c r="AT848" s="226"/>
      <c r="AU848" s="226"/>
      <c r="AV848" s="226"/>
      <c r="AW848" s="226"/>
      <c r="AX848" s="226"/>
      <c r="AY848" s="226"/>
      <c r="AZ848" s="226"/>
      <c r="BA848" s="226"/>
      <c r="BB848" s="226"/>
      <c r="BC848" s="226"/>
      <c r="BD848" s="226"/>
      <c r="BE848" s="226"/>
      <c r="BF848" s="226"/>
      <c r="BG848" s="226"/>
      <c r="BH848" s="226"/>
      <c r="BI848" s="226"/>
      <c r="BJ848" s="226"/>
      <c r="BK848" s="226"/>
      <c r="BL848" s="226"/>
      <c r="BM848" s="227">
        <v>8</v>
      </c>
    </row>
    <row r="849" spans="1:65">
      <c r="A849" s="29"/>
      <c r="B849" s="19">
        <v>1</v>
      </c>
      <c r="C849" s="9">
        <v>3</v>
      </c>
      <c r="D849" s="228">
        <v>129</v>
      </c>
      <c r="E849" s="228">
        <v>124</v>
      </c>
      <c r="F849" s="228">
        <v>138.23750000000001</v>
      </c>
      <c r="G849" s="228">
        <v>122.9</v>
      </c>
      <c r="H849" s="228">
        <v>142</v>
      </c>
      <c r="I849" s="228">
        <v>118</v>
      </c>
      <c r="J849" s="228">
        <v>125.84</v>
      </c>
      <c r="K849" s="228">
        <v>137.4</v>
      </c>
      <c r="L849" s="228">
        <v>125</v>
      </c>
      <c r="M849" s="229">
        <v>98</v>
      </c>
      <c r="N849" s="228">
        <v>121.6</v>
      </c>
      <c r="O849" s="228">
        <v>120</v>
      </c>
      <c r="P849" s="229">
        <v>158.0915</v>
      </c>
      <c r="Q849" s="228">
        <v>126</v>
      </c>
      <c r="R849" s="228">
        <v>121.7</v>
      </c>
      <c r="S849" s="228">
        <v>129.5</v>
      </c>
      <c r="T849" s="228">
        <v>121</v>
      </c>
      <c r="U849" s="228">
        <v>123.00000000000001</v>
      </c>
      <c r="V849" s="228">
        <v>118</v>
      </c>
      <c r="W849" s="228">
        <v>135</v>
      </c>
      <c r="X849" s="228">
        <v>125</v>
      </c>
      <c r="Y849" s="228">
        <v>131.19999999999999</v>
      </c>
      <c r="Z849" s="228">
        <v>124</v>
      </c>
      <c r="AA849" s="225"/>
      <c r="AB849" s="226"/>
      <c r="AC849" s="226"/>
      <c r="AD849" s="226"/>
      <c r="AE849" s="226"/>
      <c r="AF849" s="226"/>
      <c r="AG849" s="226"/>
      <c r="AH849" s="226"/>
      <c r="AI849" s="226"/>
      <c r="AJ849" s="226"/>
      <c r="AK849" s="226"/>
      <c r="AL849" s="226"/>
      <c r="AM849" s="226"/>
      <c r="AN849" s="226"/>
      <c r="AO849" s="226"/>
      <c r="AP849" s="226"/>
      <c r="AQ849" s="226"/>
      <c r="AR849" s="226"/>
      <c r="AS849" s="226"/>
      <c r="AT849" s="226"/>
      <c r="AU849" s="226"/>
      <c r="AV849" s="226"/>
      <c r="AW849" s="226"/>
      <c r="AX849" s="226"/>
      <c r="AY849" s="226"/>
      <c r="AZ849" s="226"/>
      <c r="BA849" s="226"/>
      <c r="BB849" s="226"/>
      <c r="BC849" s="226"/>
      <c r="BD849" s="226"/>
      <c r="BE849" s="226"/>
      <c r="BF849" s="226"/>
      <c r="BG849" s="226"/>
      <c r="BH849" s="226"/>
      <c r="BI849" s="226"/>
      <c r="BJ849" s="226"/>
      <c r="BK849" s="226"/>
      <c r="BL849" s="226"/>
      <c r="BM849" s="227">
        <v>16</v>
      </c>
    </row>
    <row r="850" spans="1:65">
      <c r="A850" s="29"/>
      <c r="B850" s="19">
        <v>1</v>
      </c>
      <c r="C850" s="9">
        <v>4</v>
      </c>
      <c r="D850" s="228">
        <v>132</v>
      </c>
      <c r="E850" s="228">
        <v>125</v>
      </c>
      <c r="F850" s="228">
        <v>140.92349999999999</v>
      </c>
      <c r="G850" s="228">
        <v>130.69999999999999</v>
      </c>
      <c r="H850" s="228">
        <v>143</v>
      </c>
      <c r="I850" s="228">
        <v>121</v>
      </c>
      <c r="J850" s="228">
        <v>124.09000000000002</v>
      </c>
      <c r="K850" s="228">
        <v>134.4</v>
      </c>
      <c r="L850" s="228">
        <v>126.50000000000001</v>
      </c>
      <c r="M850" s="229">
        <v>101</v>
      </c>
      <c r="N850" s="228">
        <v>120.2</v>
      </c>
      <c r="O850" s="228">
        <v>118</v>
      </c>
      <c r="P850" s="230">
        <v>150.81550000000001</v>
      </c>
      <c r="Q850" s="228">
        <v>125</v>
      </c>
      <c r="R850" s="228">
        <v>122.20000000000002</v>
      </c>
      <c r="S850" s="228">
        <v>130</v>
      </c>
      <c r="T850" s="228">
        <v>118</v>
      </c>
      <c r="U850" s="228">
        <v>123.00000000000001</v>
      </c>
      <c r="V850" s="228">
        <v>120</v>
      </c>
      <c r="W850" s="228">
        <v>135</v>
      </c>
      <c r="X850" s="228">
        <v>129</v>
      </c>
      <c r="Y850" s="228">
        <v>136.1</v>
      </c>
      <c r="Z850" s="228">
        <v>124.49999999999999</v>
      </c>
      <c r="AA850" s="225"/>
      <c r="AB850" s="226"/>
      <c r="AC850" s="226"/>
      <c r="AD850" s="226"/>
      <c r="AE850" s="226"/>
      <c r="AF850" s="226"/>
      <c r="AG850" s="226"/>
      <c r="AH850" s="226"/>
      <c r="AI850" s="226"/>
      <c r="AJ850" s="226"/>
      <c r="AK850" s="226"/>
      <c r="AL850" s="226"/>
      <c r="AM850" s="226"/>
      <c r="AN850" s="226"/>
      <c r="AO850" s="226"/>
      <c r="AP850" s="226"/>
      <c r="AQ850" s="226"/>
      <c r="AR850" s="226"/>
      <c r="AS850" s="226"/>
      <c r="AT850" s="226"/>
      <c r="AU850" s="226"/>
      <c r="AV850" s="226"/>
      <c r="AW850" s="226"/>
      <c r="AX850" s="226"/>
      <c r="AY850" s="226"/>
      <c r="AZ850" s="226"/>
      <c r="BA850" s="226"/>
      <c r="BB850" s="226"/>
      <c r="BC850" s="226"/>
      <c r="BD850" s="226"/>
      <c r="BE850" s="226"/>
      <c r="BF850" s="226"/>
      <c r="BG850" s="226"/>
      <c r="BH850" s="226"/>
      <c r="BI850" s="226"/>
      <c r="BJ850" s="226"/>
      <c r="BK850" s="226"/>
      <c r="BL850" s="226"/>
      <c r="BM850" s="227">
        <v>126.76540476190473</v>
      </c>
    </row>
    <row r="851" spans="1:65">
      <c r="A851" s="29"/>
      <c r="B851" s="19">
        <v>1</v>
      </c>
      <c r="C851" s="9">
        <v>5</v>
      </c>
      <c r="D851" s="228">
        <v>126</v>
      </c>
      <c r="E851" s="228">
        <v>127</v>
      </c>
      <c r="F851" s="228">
        <v>140.14449999999999</v>
      </c>
      <c r="G851" s="228">
        <v>122</v>
      </c>
      <c r="H851" s="228">
        <v>141</v>
      </c>
      <c r="I851" s="228">
        <v>117</v>
      </c>
      <c r="J851" s="228">
        <v>125.56000000000002</v>
      </c>
      <c r="K851" s="228">
        <v>136.69999999999999</v>
      </c>
      <c r="L851" s="228">
        <v>126.89999999999999</v>
      </c>
      <c r="M851" s="229">
        <v>100</v>
      </c>
      <c r="N851" s="228">
        <v>119.5</v>
      </c>
      <c r="O851" s="228">
        <v>121</v>
      </c>
      <c r="P851" s="229">
        <v>155.90699999999998</v>
      </c>
      <c r="Q851" s="228">
        <v>125</v>
      </c>
      <c r="R851" s="228">
        <v>122.5</v>
      </c>
      <c r="S851" s="228">
        <v>126.50000000000001</v>
      </c>
      <c r="T851" s="228">
        <v>122</v>
      </c>
      <c r="U851" s="228">
        <v>123.00000000000001</v>
      </c>
      <c r="V851" s="228">
        <v>120</v>
      </c>
      <c r="W851" s="228">
        <v>135</v>
      </c>
      <c r="X851" s="228">
        <v>126</v>
      </c>
      <c r="Y851" s="228">
        <v>131.5</v>
      </c>
      <c r="Z851" s="228">
        <v>121</v>
      </c>
      <c r="AA851" s="225"/>
      <c r="AB851" s="226"/>
      <c r="AC851" s="226"/>
      <c r="AD851" s="226"/>
      <c r="AE851" s="226"/>
      <c r="AF851" s="226"/>
      <c r="AG851" s="226"/>
      <c r="AH851" s="226"/>
      <c r="AI851" s="226"/>
      <c r="AJ851" s="226"/>
      <c r="AK851" s="226"/>
      <c r="AL851" s="226"/>
      <c r="AM851" s="226"/>
      <c r="AN851" s="226"/>
      <c r="AO851" s="226"/>
      <c r="AP851" s="226"/>
      <c r="AQ851" s="226"/>
      <c r="AR851" s="226"/>
      <c r="AS851" s="226"/>
      <c r="AT851" s="226"/>
      <c r="AU851" s="226"/>
      <c r="AV851" s="226"/>
      <c r="AW851" s="226"/>
      <c r="AX851" s="226"/>
      <c r="AY851" s="226"/>
      <c r="AZ851" s="226"/>
      <c r="BA851" s="226"/>
      <c r="BB851" s="226"/>
      <c r="BC851" s="226"/>
      <c r="BD851" s="226"/>
      <c r="BE851" s="226"/>
      <c r="BF851" s="226"/>
      <c r="BG851" s="226"/>
      <c r="BH851" s="226"/>
      <c r="BI851" s="226"/>
      <c r="BJ851" s="226"/>
      <c r="BK851" s="226"/>
      <c r="BL851" s="226"/>
      <c r="BM851" s="227">
        <v>58</v>
      </c>
    </row>
    <row r="852" spans="1:65">
      <c r="A852" s="29"/>
      <c r="B852" s="19">
        <v>1</v>
      </c>
      <c r="C852" s="9">
        <v>6</v>
      </c>
      <c r="D852" s="228">
        <v>130.5</v>
      </c>
      <c r="E852" s="228">
        <v>127</v>
      </c>
      <c r="F852" s="228">
        <v>139.58250000000001</v>
      </c>
      <c r="G852" s="228">
        <v>121.7</v>
      </c>
      <c r="H852" s="228">
        <v>140</v>
      </c>
      <c r="I852" s="228">
        <v>117</v>
      </c>
      <c r="J852" s="228">
        <v>124.40000000000002</v>
      </c>
      <c r="K852" s="228">
        <v>138.69999999999999</v>
      </c>
      <c r="L852" s="228">
        <v>125.30000000000001</v>
      </c>
      <c r="M852" s="229">
        <v>100</v>
      </c>
      <c r="N852" s="228">
        <v>118.7</v>
      </c>
      <c r="O852" s="228">
        <v>121</v>
      </c>
      <c r="P852" s="229">
        <v>158.0915</v>
      </c>
      <c r="Q852" s="228">
        <v>125</v>
      </c>
      <c r="R852" s="228">
        <v>125.10000000000001</v>
      </c>
      <c r="S852" s="228">
        <v>130</v>
      </c>
      <c r="T852" s="228">
        <v>118</v>
      </c>
      <c r="U852" s="228">
        <v>122</v>
      </c>
      <c r="V852" s="228">
        <v>120</v>
      </c>
      <c r="W852" s="228">
        <v>136</v>
      </c>
      <c r="X852" s="228">
        <v>123.5</v>
      </c>
      <c r="Y852" s="228">
        <v>135.6</v>
      </c>
      <c r="Z852" s="228">
        <v>124</v>
      </c>
      <c r="AA852" s="225"/>
      <c r="AB852" s="226"/>
      <c r="AC852" s="226"/>
      <c r="AD852" s="226"/>
      <c r="AE852" s="226"/>
      <c r="AF852" s="226"/>
      <c r="AG852" s="226"/>
      <c r="AH852" s="226"/>
      <c r="AI852" s="226"/>
      <c r="AJ852" s="226"/>
      <c r="AK852" s="226"/>
      <c r="AL852" s="226"/>
      <c r="AM852" s="226"/>
      <c r="AN852" s="226"/>
      <c r="AO852" s="226"/>
      <c r="AP852" s="226"/>
      <c r="AQ852" s="226"/>
      <c r="AR852" s="226"/>
      <c r="AS852" s="226"/>
      <c r="AT852" s="226"/>
      <c r="AU852" s="226"/>
      <c r="AV852" s="226"/>
      <c r="AW852" s="226"/>
      <c r="AX852" s="226"/>
      <c r="AY852" s="226"/>
      <c r="AZ852" s="226"/>
      <c r="BA852" s="226"/>
      <c r="BB852" s="226"/>
      <c r="BC852" s="226"/>
      <c r="BD852" s="226"/>
      <c r="BE852" s="226"/>
      <c r="BF852" s="226"/>
      <c r="BG852" s="226"/>
      <c r="BH852" s="226"/>
      <c r="BI852" s="226"/>
      <c r="BJ852" s="226"/>
      <c r="BK852" s="226"/>
      <c r="BL852" s="226"/>
      <c r="BM852" s="231"/>
    </row>
    <row r="853" spans="1:65">
      <c r="A853" s="29"/>
      <c r="B853" s="20" t="s">
        <v>263</v>
      </c>
      <c r="C853" s="12"/>
      <c r="D853" s="232">
        <v>128.66666666666666</v>
      </c>
      <c r="E853" s="232">
        <v>126.16666666666667</v>
      </c>
      <c r="F853" s="232">
        <v>140.15083333333334</v>
      </c>
      <c r="G853" s="232">
        <v>124.78333333333335</v>
      </c>
      <c r="H853" s="232">
        <v>141.66666666666666</v>
      </c>
      <c r="I853" s="232">
        <v>119.16666666666667</v>
      </c>
      <c r="J853" s="232">
        <v>125.15600000000002</v>
      </c>
      <c r="K853" s="232">
        <v>137.36666666666667</v>
      </c>
      <c r="L853" s="232">
        <v>126.53333333333335</v>
      </c>
      <c r="M853" s="232">
        <v>99.833333333333329</v>
      </c>
      <c r="N853" s="232">
        <v>119.38333333333333</v>
      </c>
      <c r="O853" s="232">
        <v>118.83333333333333</v>
      </c>
      <c r="P853" s="232">
        <v>156.86183333333335</v>
      </c>
      <c r="Q853" s="232">
        <v>124.66666666666667</v>
      </c>
      <c r="R853" s="232">
        <v>122.98333333333335</v>
      </c>
      <c r="S853" s="232">
        <v>129.25</v>
      </c>
      <c r="T853" s="232">
        <v>119.83333333333333</v>
      </c>
      <c r="U853" s="232">
        <v>121.66666666666667</v>
      </c>
      <c r="V853" s="232">
        <v>118</v>
      </c>
      <c r="W853" s="232">
        <v>135.66666666666666</v>
      </c>
      <c r="X853" s="232">
        <v>126</v>
      </c>
      <c r="Y853" s="232">
        <v>132.88333333333333</v>
      </c>
      <c r="Z853" s="232">
        <v>123.25</v>
      </c>
      <c r="AA853" s="225"/>
      <c r="AB853" s="226"/>
      <c r="AC853" s="226"/>
      <c r="AD853" s="226"/>
      <c r="AE853" s="226"/>
      <c r="AF853" s="226"/>
      <c r="AG853" s="226"/>
      <c r="AH853" s="226"/>
      <c r="AI853" s="226"/>
      <c r="AJ853" s="226"/>
      <c r="AK853" s="226"/>
      <c r="AL853" s="226"/>
      <c r="AM853" s="226"/>
      <c r="AN853" s="226"/>
      <c r="AO853" s="226"/>
      <c r="AP853" s="226"/>
      <c r="AQ853" s="226"/>
      <c r="AR853" s="226"/>
      <c r="AS853" s="226"/>
      <c r="AT853" s="226"/>
      <c r="AU853" s="226"/>
      <c r="AV853" s="226"/>
      <c r="AW853" s="226"/>
      <c r="AX853" s="226"/>
      <c r="AY853" s="226"/>
      <c r="AZ853" s="226"/>
      <c r="BA853" s="226"/>
      <c r="BB853" s="226"/>
      <c r="BC853" s="226"/>
      <c r="BD853" s="226"/>
      <c r="BE853" s="226"/>
      <c r="BF853" s="226"/>
      <c r="BG853" s="226"/>
      <c r="BH853" s="226"/>
      <c r="BI853" s="226"/>
      <c r="BJ853" s="226"/>
      <c r="BK853" s="226"/>
      <c r="BL853" s="226"/>
      <c r="BM853" s="231"/>
    </row>
    <row r="854" spans="1:65">
      <c r="A854" s="29"/>
      <c r="B854" s="3" t="s">
        <v>264</v>
      </c>
      <c r="C854" s="28"/>
      <c r="D854" s="228">
        <v>128.25</v>
      </c>
      <c r="E854" s="228">
        <v>127</v>
      </c>
      <c r="F854" s="228">
        <v>139.86349999999999</v>
      </c>
      <c r="G854" s="228">
        <v>123.30000000000001</v>
      </c>
      <c r="H854" s="228">
        <v>142</v>
      </c>
      <c r="I854" s="228">
        <v>118.5</v>
      </c>
      <c r="J854" s="228">
        <v>125.56000000000002</v>
      </c>
      <c r="K854" s="228">
        <v>137.85000000000002</v>
      </c>
      <c r="L854" s="228">
        <v>126.7</v>
      </c>
      <c r="M854" s="228">
        <v>100</v>
      </c>
      <c r="N854" s="228">
        <v>119.1</v>
      </c>
      <c r="O854" s="228">
        <v>119</v>
      </c>
      <c r="P854" s="228">
        <v>157.98525000000001</v>
      </c>
      <c r="Q854" s="228">
        <v>125</v>
      </c>
      <c r="R854" s="228">
        <v>122.4</v>
      </c>
      <c r="S854" s="228">
        <v>129.75</v>
      </c>
      <c r="T854" s="228">
        <v>120</v>
      </c>
      <c r="U854" s="228">
        <v>122.5</v>
      </c>
      <c r="V854" s="228">
        <v>119</v>
      </c>
      <c r="W854" s="228">
        <v>135.5</v>
      </c>
      <c r="X854" s="228">
        <v>125.5</v>
      </c>
      <c r="Y854" s="228">
        <v>132.1</v>
      </c>
      <c r="Z854" s="228">
        <v>124</v>
      </c>
      <c r="AA854" s="225"/>
      <c r="AB854" s="226"/>
      <c r="AC854" s="226"/>
      <c r="AD854" s="226"/>
      <c r="AE854" s="226"/>
      <c r="AF854" s="226"/>
      <c r="AG854" s="226"/>
      <c r="AH854" s="226"/>
      <c r="AI854" s="226"/>
      <c r="AJ854" s="226"/>
      <c r="AK854" s="226"/>
      <c r="AL854" s="226"/>
      <c r="AM854" s="226"/>
      <c r="AN854" s="226"/>
      <c r="AO854" s="226"/>
      <c r="AP854" s="226"/>
      <c r="AQ854" s="226"/>
      <c r="AR854" s="226"/>
      <c r="AS854" s="226"/>
      <c r="AT854" s="226"/>
      <c r="AU854" s="226"/>
      <c r="AV854" s="226"/>
      <c r="AW854" s="226"/>
      <c r="AX854" s="226"/>
      <c r="AY854" s="226"/>
      <c r="AZ854" s="226"/>
      <c r="BA854" s="226"/>
      <c r="BB854" s="226"/>
      <c r="BC854" s="226"/>
      <c r="BD854" s="226"/>
      <c r="BE854" s="226"/>
      <c r="BF854" s="226"/>
      <c r="BG854" s="226"/>
      <c r="BH854" s="226"/>
      <c r="BI854" s="226"/>
      <c r="BJ854" s="226"/>
      <c r="BK854" s="226"/>
      <c r="BL854" s="226"/>
      <c r="BM854" s="231"/>
    </row>
    <row r="855" spans="1:65">
      <c r="A855" s="29"/>
      <c r="B855" s="3" t="s">
        <v>265</v>
      </c>
      <c r="C855" s="28"/>
      <c r="D855" s="228">
        <v>2.2730302828309745</v>
      </c>
      <c r="E855" s="228">
        <v>1.3291601358251257</v>
      </c>
      <c r="F855" s="228">
        <v>1.5836216298935373</v>
      </c>
      <c r="G855" s="228">
        <v>3.6190698620870325</v>
      </c>
      <c r="H855" s="228">
        <v>1.0327955589886444</v>
      </c>
      <c r="I855" s="228">
        <v>2.4013884872437212</v>
      </c>
      <c r="J855" s="228">
        <v>0.84819219520105693</v>
      </c>
      <c r="K855" s="228">
        <v>1.653682758774081</v>
      </c>
      <c r="L855" s="228">
        <v>1.184342292864129</v>
      </c>
      <c r="M855" s="228">
        <v>1.1690451944500122</v>
      </c>
      <c r="N855" s="228">
        <v>1.3585531519475622</v>
      </c>
      <c r="O855" s="228">
        <v>2.1369760566432805</v>
      </c>
      <c r="P855" s="228">
        <v>3.2848718950160918</v>
      </c>
      <c r="Q855" s="228">
        <v>1.3662601021279464</v>
      </c>
      <c r="R855" s="228">
        <v>1.3182058514005586</v>
      </c>
      <c r="S855" s="228">
        <v>1.3693063937629095</v>
      </c>
      <c r="T855" s="228">
        <v>1.7224014243685084</v>
      </c>
      <c r="U855" s="228">
        <v>1.7511900715418327</v>
      </c>
      <c r="V855" s="228">
        <v>2.5298221281347035</v>
      </c>
      <c r="W855" s="228">
        <v>0.81649658092772603</v>
      </c>
      <c r="X855" s="228">
        <v>2.7386127875258275</v>
      </c>
      <c r="Y855" s="228">
        <v>2.4375534182180858</v>
      </c>
      <c r="Z855" s="228">
        <v>1.4053469322555172</v>
      </c>
      <c r="AA855" s="225"/>
      <c r="AB855" s="226"/>
      <c r="AC855" s="226"/>
      <c r="AD855" s="226"/>
      <c r="AE855" s="226"/>
      <c r="AF855" s="226"/>
      <c r="AG855" s="226"/>
      <c r="AH855" s="226"/>
      <c r="AI855" s="226"/>
      <c r="AJ855" s="226"/>
      <c r="AK855" s="226"/>
      <c r="AL855" s="226"/>
      <c r="AM855" s="226"/>
      <c r="AN855" s="226"/>
      <c r="AO855" s="226"/>
      <c r="AP855" s="226"/>
      <c r="AQ855" s="226"/>
      <c r="AR855" s="226"/>
      <c r="AS855" s="226"/>
      <c r="AT855" s="226"/>
      <c r="AU855" s="226"/>
      <c r="AV855" s="226"/>
      <c r="AW855" s="226"/>
      <c r="AX855" s="226"/>
      <c r="AY855" s="226"/>
      <c r="AZ855" s="226"/>
      <c r="BA855" s="226"/>
      <c r="BB855" s="226"/>
      <c r="BC855" s="226"/>
      <c r="BD855" s="226"/>
      <c r="BE855" s="226"/>
      <c r="BF855" s="226"/>
      <c r="BG855" s="226"/>
      <c r="BH855" s="226"/>
      <c r="BI855" s="226"/>
      <c r="BJ855" s="226"/>
      <c r="BK855" s="226"/>
      <c r="BL855" s="226"/>
      <c r="BM855" s="231"/>
    </row>
    <row r="856" spans="1:65">
      <c r="A856" s="29"/>
      <c r="B856" s="3" t="s">
        <v>86</v>
      </c>
      <c r="C856" s="28"/>
      <c r="D856" s="13">
        <v>1.766603846759825E-2</v>
      </c>
      <c r="E856" s="13">
        <v>1.053495484141447E-2</v>
      </c>
      <c r="F856" s="13">
        <v>1.1299409302312656E-2</v>
      </c>
      <c r="G856" s="13">
        <v>2.9002830469510073E-2</v>
      </c>
      <c r="H856" s="13">
        <v>7.2903215928610196E-3</v>
      </c>
      <c r="I856" s="13">
        <v>2.0151511781066191E-2</v>
      </c>
      <c r="J856" s="13">
        <v>6.7770797660604114E-3</v>
      </c>
      <c r="K856" s="13">
        <v>1.2038457355792873E-2</v>
      </c>
      <c r="L856" s="13">
        <v>9.3599232839630831E-3</v>
      </c>
      <c r="M856" s="13">
        <v>1.170996855876473E-2</v>
      </c>
      <c r="N856" s="13">
        <v>1.1379755565664351E-2</v>
      </c>
      <c r="O856" s="13">
        <v>1.7982968218597031E-2</v>
      </c>
      <c r="P856" s="13">
        <v>2.094118005133663E-2</v>
      </c>
      <c r="Q856" s="13">
        <v>1.095930563204235E-2</v>
      </c>
      <c r="R856" s="13">
        <v>1.0718573124276123E-2</v>
      </c>
      <c r="S856" s="13">
        <v>1.059424676025462E-2</v>
      </c>
      <c r="T856" s="13">
        <v>1.4373308131030669E-2</v>
      </c>
      <c r="U856" s="13">
        <v>1.4393343053768487E-2</v>
      </c>
      <c r="V856" s="13">
        <v>2.1439170577412743E-2</v>
      </c>
      <c r="W856" s="13">
        <v>6.0184023164205859E-3</v>
      </c>
      <c r="X856" s="13">
        <v>2.1735022123220853E-2</v>
      </c>
      <c r="Y856" s="13">
        <v>1.8343560152149149E-2</v>
      </c>
      <c r="Z856" s="13">
        <v>1.1402409186657341E-2</v>
      </c>
      <c r="AA856" s="154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3" t="s">
        <v>266</v>
      </c>
      <c r="C857" s="28"/>
      <c r="D857" s="13">
        <v>1.4998271084551318E-2</v>
      </c>
      <c r="E857" s="13">
        <v>-4.7231979132054125E-3</v>
      </c>
      <c r="F857" s="13">
        <v>0.10559212583724698</v>
      </c>
      <c r="G857" s="13">
        <v>-1.563574409196411E-2</v>
      </c>
      <c r="H857" s="13">
        <v>0.11754990987288694</v>
      </c>
      <c r="I857" s="13">
        <v>-5.9943311106924524E-2</v>
      </c>
      <c r="J857" s="13">
        <v>-1.2695930446698367E-2</v>
      </c>
      <c r="K857" s="13">
        <v>8.3628983196745166E-2</v>
      </c>
      <c r="L857" s="13">
        <v>-1.8307157935343321E-3</v>
      </c>
      <c r="M857" s="13">
        <v>-0.21245600468957737</v>
      </c>
      <c r="N857" s="13">
        <v>-5.8234117127119012E-2</v>
      </c>
      <c r="O857" s="13">
        <v>-6.2572840306625466E-2</v>
      </c>
      <c r="P857" s="13">
        <v>0.23741831320585294</v>
      </c>
      <c r="Q857" s="13">
        <v>-1.6556079311859428E-2</v>
      </c>
      <c r="R857" s="13">
        <v>-2.9835201770348929E-2</v>
      </c>
      <c r="S857" s="13">
        <v>1.9599947184028021E-2</v>
      </c>
      <c r="T857" s="13">
        <v>-5.4684252707522751E-2</v>
      </c>
      <c r="U857" s="13">
        <v>-4.0221842109167683E-2</v>
      </c>
      <c r="V857" s="13">
        <v>-6.9146663305877709E-2</v>
      </c>
      <c r="W857" s="13">
        <v>7.0218384278270429E-2</v>
      </c>
      <c r="X857" s="13">
        <v>-6.0379625130558834E-3</v>
      </c>
      <c r="Y857" s="13">
        <v>4.826181546076791E-2</v>
      </c>
      <c r="Z857" s="13">
        <v>-2.7731578410588376E-2</v>
      </c>
      <c r="AA857" s="154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45" t="s">
        <v>267</v>
      </c>
      <c r="C858" s="46"/>
      <c r="D858" s="44">
        <v>0.48</v>
      </c>
      <c r="E858" s="44">
        <v>0.17</v>
      </c>
      <c r="F858" s="44">
        <v>1.92</v>
      </c>
      <c r="G858" s="44">
        <v>0</v>
      </c>
      <c r="H858" s="44">
        <v>2.11</v>
      </c>
      <c r="I858" s="44">
        <v>0.7</v>
      </c>
      <c r="J858" s="44">
        <v>2.56</v>
      </c>
      <c r="K858" s="44">
        <v>1.57</v>
      </c>
      <c r="L858" s="44">
        <v>0.22</v>
      </c>
      <c r="M858" s="44">
        <v>3.12</v>
      </c>
      <c r="N858" s="44">
        <v>0.67</v>
      </c>
      <c r="O858" s="44">
        <v>0.74</v>
      </c>
      <c r="P858" s="44">
        <v>4.01</v>
      </c>
      <c r="Q858" s="44">
        <v>0.01</v>
      </c>
      <c r="R858" s="44">
        <v>0.22</v>
      </c>
      <c r="S858" s="44">
        <v>0.56000000000000005</v>
      </c>
      <c r="T858" s="44">
        <v>0.62</v>
      </c>
      <c r="U858" s="44">
        <v>0.39</v>
      </c>
      <c r="V858" s="44">
        <v>0.85</v>
      </c>
      <c r="W858" s="44">
        <v>1.36</v>
      </c>
      <c r="X858" s="44">
        <v>0.15</v>
      </c>
      <c r="Y858" s="44">
        <v>1.01</v>
      </c>
      <c r="Z858" s="44">
        <v>0.19</v>
      </c>
      <c r="AA858" s="154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B859" s="3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BM859" s="55"/>
    </row>
    <row r="860" spans="1:65" ht="15">
      <c r="B860" s="8" t="s">
        <v>518</v>
      </c>
      <c r="BM860" s="27" t="s">
        <v>66</v>
      </c>
    </row>
    <row r="861" spans="1:65" ht="15">
      <c r="A861" s="24" t="s">
        <v>21</v>
      </c>
      <c r="B861" s="18" t="s">
        <v>110</v>
      </c>
      <c r="C861" s="15" t="s">
        <v>111</v>
      </c>
      <c r="D861" s="16" t="s">
        <v>229</v>
      </c>
      <c r="E861" s="17" t="s">
        <v>229</v>
      </c>
      <c r="F861" s="17" t="s">
        <v>229</v>
      </c>
      <c r="G861" s="17" t="s">
        <v>229</v>
      </c>
      <c r="H861" s="17" t="s">
        <v>229</v>
      </c>
      <c r="I861" s="17" t="s">
        <v>229</v>
      </c>
      <c r="J861" s="17" t="s">
        <v>229</v>
      </c>
      <c r="K861" s="17" t="s">
        <v>229</v>
      </c>
      <c r="L861" s="17" t="s">
        <v>229</v>
      </c>
      <c r="M861" s="17" t="s">
        <v>229</v>
      </c>
      <c r="N861" s="17" t="s">
        <v>229</v>
      </c>
      <c r="O861" s="17" t="s">
        <v>229</v>
      </c>
      <c r="P861" s="17" t="s">
        <v>229</v>
      </c>
      <c r="Q861" s="17" t="s">
        <v>229</v>
      </c>
      <c r="R861" s="17" t="s">
        <v>229</v>
      </c>
      <c r="S861" s="17" t="s">
        <v>229</v>
      </c>
      <c r="T861" s="17" t="s">
        <v>229</v>
      </c>
      <c r="U861" s="17" t="s">
        <v>229</v>
      </c>
      <c r="V861" s="154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 t="s">
        <v>230</v>
      </c>
      <c r="C862" s="9" t="s">
        <v>230</v>
      </c>
      <c r="D862" s="152" t="s">
        <v>232</v>
      </c>
      <c r="E862" s="153" t="s">
        <v>233</v>
      </c>
      <c r="F862" s="153" t="s">
        <v>234</v>
      </c>
      <c r="G862" s="153" t="s">
        <v>235</v>
      </c>
      <c r="H862" s="153" t="s">
        <v>238</v>
      </c>
      <c r="I862" s="153" t="s">
        <v>239</v>
      </c>
      <c r="J862" s="153" t="s">
        <v>241</v>
      </c>
      <c r="K862" s="153" t="s">
        <v>242</v>
      </c>
      <c r="L862" s="153" t="s">
        <v>244</v>
      </c>
      <c r="M862" s="153" t="s">
        <v>245</v>
      </c>
      <c r="N862" s="153" t="s">
        <v>247</v>
      </c>
      <c r="O862" s="153" t="s">
        <v>249</v>
      </c>
      <c r="P862" s="153" t="s">
        <v>250</v>
      </c>
      <c r="Q862" s="153" t="s">
        <v>251</v>
      </c>
      <c r="R862" s="153" t="s">
        <v>254</v>
      </c>
      <c r="S862" s="153" t="s">
        <v>255</v>
      </c>
      <c r="T862" s="153" t="s">
        <v>256</v>
      </c>
      <c r="U862" s="153" t="s">
        <v>257</v>
      </c>
      <c r="V862" s="154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 t="s">
        <v>3</v>
      </c>
    </row>
    <row r="863" spans="1:65">
      <c r="A863" s="29"/>
      <c r="B863" s="19"/>
      <c r="C863" s="9"/>
      <c r="D863" s="10" t="s">
        <v>285</v>
      </c>
      <c r="E863" s="11" t="s">
        <v>286</v>
      </c>
      <c r="F863" s="11" t="s">
        <v>114</v>
      </c>
      <c r="G863" s="11" t="s">
        <v>285</v>
      </c>
      <c r="H863" s="11" t="s">
        <v>285</v>
      </c>
      <c r="I863" s="11" t="s">
        <v>286</v>
      </c>
      <c r="J863" s="11" t="s">
        <v>286</v>
      </c>
      <c r="K863" s="11" t="s">
        <v>114</v>
      </c>
      <c r="L863" s="11" t="s">
        <v>286</v>
      </c>
      <c r="M863" s="11" t="s">
        <v>285</v>
      </c>
      <c r="N863" s="11" t="s">
        <v>286</v>
      </c>
      <c r="O863" s="11" t="s">
        <v>285</v>
      </c>
      <c r="P863" s="11" t="s">
        <v>286</v>
      </c>
      <c r="Q863" s="11" t="s">
        <v>285</v>
      </c>
      <c r="R863" s="11" t="s">
        <v>286</v>
      </c>
      <c r="S863" s="11" t="s">
        <v>285</v>
      </c>
      <c r="T863" s="11" t="s">
        <v>285</v>
      </c>
      <c r="U863" s="11" t="s">
        <v>285</v>
      </c>
      <c r="V863" s="154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</v>
      </c>
    </row>
    <row r="864" spans="1:65">
      <c r="A864" s="29"/>
      <c r="B864" s="19"/>
      <c r="C864" s="9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154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2</v>
      </c>
    </row>
    <row r="865" spans="1:65">
      <c r="A865" s="29"/>
      <c r="B865" s="18">
        <v>1</v>
      </c>
      <c r="C865" s="14">
        <v>1</v>
      </c>
      <c r="D865" s="21">
        <v>0.23</v>
      </c>
      <c r="E865" s="148">
        <v>0.2</v>
      </c>
      <c r="F865" s="148">
        <v>8.52</v>
      </c>
      <c r="G865" s="148">
        <v>1.21</v>
      </c>
      <c r="H865" s="148">
        <v>0.4</v>
      </c>
      <c r="I865" s="21">
        <v>0.24</v>
      </c>
      <c r="J865" s="21">
        <v>0.23</v>
      </c>
      <c r="K865" s="21">
        <v>0.22</v>
      </c>
      <c r="L865" s="21">
        <v>0.23</v>
      </c>
      <c r="M865" s="148">
        <v>0.1</v>
      </c>
      <c r="N865" s="21">
        <v>0.25</v>
      </c>
      <c r="O865" s="21">
        <v>0.22</v>
      </c>
      <c r="P865" s="21">
        <v>0.22</v>
      </c>
      <c r="Q865" s="148">
        <v>0.2</v>
      </c>
      <c r="R865" s="148">
        <v>0.37</v>
      </c>
      <c r="S865" s="147">
        <v>0.3</v>
      </c>
      <c r="T865" s="147">
        <v>0.46</v>
      </c>
      <c r="U865" s="21">
        <v>0.21</v>
      </c>
      <c r="V865" s="154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</v>
      </c>
    </row>
    <row r="866" spans="1:65">
      <c r="A866" s="29"/>
      <c r="B866" s="19">
        <v>1</v>
      </c>
      <c r="C866" s="9">
        <v>2</v>
      </c>
      <c r="D866" s="11">
        <v>0.23</v>
      </c>
      <c r="E866" s="150">
        <v>0.2</v>
      </c>
      <c r="F866" s="150">
        <v>8.44</v>
      </c>
      <c r="G866" s="150">
        <v>1.24</v>
      </c>
      <c r="H866" s="150">
        <v>0.5</v>
      </c>
      <c r="I866" s="150" t="s">
        <v>105</v>
      </c>
      <c r="J866" s="11">
        <v>0.24</v>
      </c>
      <c r="K866" s="11">
        <v>0.22</v>
      </c>
      <c r="L866" s="11">
        <v>0.23</v>
      </c>
      <c r="M866" s="150" t="s">
        <v>104</v>
      </c>
      <c r="N866" s="11">
        <v>0.23</v>
      </c>
      <c r="O866" s="11">
        <v>0.21</v>
      </c>
      <c r="P866" s="11">
        <v>0.24</v>
      </c>
      <c r="Q866" s="150">
        <v>0.2</v>
      </c>
      <c r="R866" s="150">
        <v>0.28999999999999998</v>
      </c>
      <c r="S866" s="11">
        <v>0.27</v>
      </c>
      <c r="T866" s="11">
        <v>0.31</v>
      </c>
      <c r="U866" s="11">
        <v>0.21</v>
      </c>
      <c r="V866" s="154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21</v>
      </c>
    </row>
    <row r="867" spans="1:65">
      <c r="A867" s="29"/>
      <c r="B867" s="19">
        <v>1</v>
      </c>
      <c r="C867" s="9">
        <v>3</v>
      </c>
      <c r="D867" s="11">
        <v>0.23</v>
      </c>
      <c r="E867" s="150">
        <v>0.2</v>
      </c>
      <c r="F867" s="150">
        <v>8.26</v>
      </c>
      <c r="G867" s="150">
        <v>1.25</v>
      </c>
      <c r="H867" s="150">
        <v>0.4</v>
      </c>
      <c r="I867" s="11">
        <v>0.24</v>
      </c>
      <c r="J867" s="11">
        <v>0.22</v>
      </c>
      <c r="K867" s="149">
        <v>0.15</v>
      </c>
      <c r="L867" s="11">
        <v>0.24</v>
      </c>
      <c r="M867" s="150" t="s">
        <v>104</v>
      </c>
      <c r="N867" s="11">
        <v>0.26</v>
      </c>
      <c r="O867" s="11">
        <v>0.22</v>
      </c>
      <c r="P867" s="11">
        <v>0.24</v>
      </c>
      <c r="Q867" s="150">
        <v>0.2</v>
      </c>
      <c r="R867" s="150">
        <v>0.33</v>
      </c>
      <c r="S867" s="11">
        <v>0.27</v>
      </c>
      <c r="T867" s="11">
        <v>0.3</v>
      </c>
      <c r="U867" s="11">
        <v>0.21</v>
      </c>
      <c r="V867" s="154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16</v>
      </c>
    </row>
    <row r="868" spans="1:65">
      <c r="A868" s="29"/>
      <c r="B868" s="19">
        <v>1</v>
      </c>
      <c r="C868" s="9">
        <v>4</v>
      </c>
      <c r="D868" s="11">
        <v>0.24</v>
      </c>
      <c r="E868" s="150">
        <v>0.2</v>
      </c>
      <c r="F868" s="150">
        <v>8.3031944444444452</v>
      </c>
      <c r="G868" s="150">
        <v>1.1599999999999999</v>
      </c>
      <c r="H868" s="150">
        <v>0.4</v>
      </c>
      <c r="I868" s="11">
        <v>0.24</v>
      </c>
      <c r="J868" s="11">
        <v>0.23</v>
      </c>
      <c r="K868" s="11">
        <v>0.18</v>
      </c>
      <c r="L868" s="11">
        <v>0.24</v>
      </c>
      <c r="M868" s="150" t="s">
        <v>104</v>
      </c>
      <c r="N868" s="11">
        <v>0.24</v>
      </c>
      <c r="O868" s="11">
        <v>0.22</v>
      </c>
      <c r="P868" s="11">
        <v>0.22</v>
      </c>
      <c r="Q868" s="150">
        <v>0.2</v>
      </c>
      <c r="R868" s="150">
        <v>0.3</v>
      </c>
      <c r="S868" s="11">
        <v>0.27</v>
      </c>
      <c r="T868" s="11">
        <v>0.28999999999999998</v>
      </c>
      <c r="U868" s="11">
        <v>0.22</v>
      </c>
      <c r="V868" s="154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0.23578787878787874</v>
      </c>
    </row>
    <row r="869" spans="1:65">
      <c r="A869" s="29"/>
      <c r="B869" s="19">
        <v>1</v>
      </c>
      <c r="C869" s="9">
        <v>5</v>
      </c>
      <c r="D869" s="11">
        <v>0.22</v>
      </c>
      <c r="E869" s="150">
        <v>0.2</v>
      </c>
      <c r="F869" s="150">
        <v>8.2191666666666681</v>
      </c>
      <c r="G869" s="150">
        <v>1.22</v>
      </c>
      <c r="H869" s="150">
        <v>0.5</v>
      </c>
      <c r="I869" s="11">
        <v>0.23</v>
      </c>
      <c r="J869" s="11">
        <v>0.23</v>
      </c>
      <c r="K869" s="11">
        <v>0.19</v>
      </c>
      <c r="L869" s="11">
        <v>0.24</v>
      </c>
      <c r="M869" s="150" t="s">
        <v>104</v>
      </c>
      <c r="N869" s="11">
        <v>0.25</v>
      </c>
      <c r="O869" s="11">
        <v>0.2</v>
      </c>
      <c r="P869" s="11">
        <v>0.22</v>
      </c>
      <c r="Q869" s="150">
        <v>0.2</v>
      </c>
      <c r="R869" s="150">
        <v>0.4</v>
      </c>
      <c r="S869" s="11">
        <v>0.25</v>
      </c>
      <c r="T869" s="11">
        <v>0.28000000000000003</v>
      </c>
      <c r="U869" s="11">
        <v>0.21</v>
      </c>
      <c r="V869" s="154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59</v>
      </c>
    </row>
    <row r="870" spans="1:65">
      <c r="A870" s="29"/>
      <c r="B870" s="19">
        <v>1</v>
      </c>
      <c r="C870" s="9">
        <v>6</v>
      </c>
      <c r="D870" s="11">
        <v>0.23</v>
      </c>
      <c r="E870" s="150">
        <v>0.2</v>
      </c>
      <c r="F870" s="150">
        <v>8.4</v>
      </c>
      <c r="G870" s="150">
        <v>1.21</v>
      </c>
      <c r="H870" s="150">
        <v>0.4</v>
      </c>
      <c r="I870" s="11">
        <v>0.23</v>
      </c>
      <c r="J870" s="11">
        <v>0.25</v>
      </c>
      <c r="K870" s="11">
        <v>0.18</v>
      </c>
      <c r="L870" s="11">
        <v>0.23</v>
      </c>
      <c r="M870" s="150" t="s">
        <v>104</v>
      </c>
      <c r="N870" s="11">
        <v>0.25</v>
      </c>
      <c r="O870" s="11">
        <v>0.22</v>
      </c>
      <c r="P870" s="11">
        <v>0.24</v>
      </c>
      <c r="Q870" s="150">
        <v>0.2</v>
      </c>
      <c r="R870" s="150">
        <v>0.32</v>
      </c>
      <c r="S870" s="11">
        <v>0.27</v>
      </c>
      <c r="T870" s="11">
        <v>0.28000000000000003</v>
      </c>
      <c r="U870" s="11">
        <v>0.21</v>
      </c>
      <c r="V870" s="154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20" t="s">
        <v>263</v>
      </c>
      <c r="C871" s="12"/>
      <c r="D871" s="22">
        <v>0.23</v>
      </c>
      <c r="E871" s="22">
        <v>0.19999999999999998</v>
      </c>
      <c r="F871" s="22">
        <v>8.3570601851851851</v>
      </c>
      <c r="G871" s="22">
        <v>1.2150000000000001</v>
      </c>
      <c r="H871" s="22">
        <v>0.43333333333333335</v>
      </c>
      <c r="I871" s="22">
        <v>0.23599999999999999</v>
      </c>
      <c r="J871" s="22">
        <v>0.23333333333333331</v>
      </c>
      <c r="K871" s="22">
        <v>0.18999999999999997</v>
      </c>
      <c r="L871" s="22">
        <v>0.23499999999999999</v>
      </c>
      <c r="M871" s="22">
        <v>0.1</v>
      </c>
      <c r="N871" s="22">
        <v>0.24666666666666667</v>
      </c>
      <c r="O871" s="22">
        <v>0.215</v>
      </c>
      <c r="P871" s="22">
        <v>0.22999999999999998</v>
      </c>
      <c r="Q871" s="22">
        <v>0.19999999999999998</v>
      </c>
      <c r="R871" s="22">
        <v>0.33499999999999996</v>
      </c>
      <c r="S871" s="22">
        <v>0.27166666666666667</v>
      </c>
      <c r="T871" s="22">
        <v>0.32</v>
      </c>
      <c r="U871" s="22">
        <v>0.21166666666666667</v>
      </c>
      <c r="V871" s="154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264</v>
      </c>
      <c r="C872" s="28"/>
      <c r="D872" s="11">
        <v>0.23</v>
      </c>
      <c r="E872" s="11">
        <v>0.2</v>
      </c>
      <c r="F872" s="11">
        <v>8.3515972222222228</v>
      </c>
      <c r="G872" s="11">
        <v>1.2149999999999999</v>
      </c>
      <c r="H872" s="11">
        <v>0.4</v>
      </c>
      <c r="I872" s="11">
        <v>0.24</v>
      </c>
      <c r="J872" s="11">
        <v>0.23</v>
      </c>
      <c r="K872" s="11">
        <v>0.185</v>
      </c>
      <c r="L872" s="11">
        <v>0.23499999999999999</v>
      </c>
      <c r="M872" s="11">
        <v>0.1</v>
      </c>
      <c r="N872" s="11">
        <v>0.25</v>
      </c>
      <c r="O872" s="11">
        <v>0.22</v>
      </c>
      <c r="P872" s="11">
        <v>0.22999999999999998</v>
      </c>
      <c r="Q872" s="11">
        <v>0.2</v>
      </c>
      <c r="R872" s="11">
        <v>0.32500000000000001</v>
      </c>
      <c r="S872" s="11">
        <v>0.27</v>
      </c>
      <c r="T872" s="11">
        <v>0.29499999999999998</v>
      </c>
      <c r="U872" s="11">
        <v>0.21</v>
      </c>
      <c r="V872" s="154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265</v>
      </c>
      <c r="C873" s="28"/>
      <c r="D873" s="23">
        <v>6.3245553203367553E-3</v>
      </c>
      <c r="E873" s="23">
        <v>3.0404709722440586E-17</v>
      </c>
      <c r="F873" s="23">
        <v>0.11542014022940715</v>
      </c>
      <c r="G873" s="23">
        <v>3.1464265445104576E-2</v>
      </c>
      <c r="H873" s="23">
        <v>5.1639777949432392E-2</v>
      </c>
      <c r="I873" s="23">
        <v>5.4772255750516509E-3</v>
      </c>
      <c r="J873" s="23">
        <v>1.0327955589886442E-2</v>
      </c>
      <c r="K873" s="23">
        <v>2.6832815729997551E-2</v>
      </c>
      <c r="L873" s="23">
        <v>5.47722557505165E-3</v>
      </c>
      <c r="M873" s="23" t="s">
        <v>672</v>
      </c>
      <c r="N873" s="23">
        <v>1.0327955589886445E-2</v>
      </c>
      <c r="O873" s="23">
        <v>8.3666002653407529E-3</v>
      </c>
      <c r="P873" s="23">
        <v>1.0954451150103317E-2</v>
      </c>
      <c r="Q873" s="23">
        <v>3.0404709722440586E-17</v>
      </c>
      <c r="R873" s="23">
        <v>4.2308391602612919E-2</v>
      </c>
      <c r="S873" s="23">
        <v>1.6020819787597219E-2</v>
      </c>
      <c r="T873" s="23">
        <v>6.9570108523704183E-2</v>
      </c>
      <c r="U873" s="23">
        <v>4.0824829046386341E-3</v>
      </c>
      <c r="V873" s="154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3" t="s">
        <v>86</v>
      </c>
      <c r="C874" s="28"/>
      <c r="D874" s="13">
        <v>2.7498066610159806E-2</v>
      </c>
      <c r="E874" s="13">
        <v>1.5202354861220294E-16</v>
      </c>
      <c r="F874" s="13">
        <v>1.3811093574988959E-2</v>
      </c>
      <c r="G874" s="13">
        <v>2.5896514769633394E-2</v>
      </c>
      <c r="H874" s="13">
        <v>0.11916871834484398</v>
      </c>
      <c r="I874" s="13">
        <v>2.3208582945134115E-2</v>
      </c>
      <c r="J874" s="13">
        <v>4.4262666813799041E-2</v>
      </c>
      <c r="K874" s="13">
        <v>0.14122534594735556</v>
      </c>
      <c r="L874" s="13">
        <v>2.3307342872560213E-2</v>
      </c>
      <c r="M874" s="13" t="s">
        <v>672</v>
      </c>
      <c r="N874" s="13">
        <v>4.1870090229269373E-2</v>
      </c>
      <c r="O874" s="13">
        <v>3.8914419838794199E-2</v>
      </c>
      <c r="P874" s="13">
        <v>4.7628048478710078E-2</v>
      </c>
      <c r="Q874" s="13">
        <v>1.5202354861220294E-16</v>
      </c>
      <c r="R874" s="13">
        <v>0.12629370627645647</v>
      </c>
      <c r="S874" s="13">
        <v>5.8972342776431479E-2</v>
      </c>
      <c r="T874" s="13">
        <v>0.21740658913657557</v>
      </c>
      <c r="U874" s="13">
        <v>1.9287320809316381E-2</v>
      </c>
      <c r="V874" s="154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3" t="s">
        <v>266</v>
      </c>
      <c r="C875" s="28"/>
      <c r="D875" s="13">
        <v>-2.4546973396735394E-2</v>
      </c>
      <c r="E875" s="13">
        <v>-0.15177997686672651</v>
      </c>
      <c r="F875" s="13">
        <v>34.443128918019681</v>
      </c>
      <c r="G875" s="13">
        <v>4.1529366405346373</v>
      </c>
      <c r="H875" s="13">
        <v>0.83781005012209264</v>
      </c>
      <c r="I875" s="13">
        <v>8.996272972627839E-4</v>
      </c>
      <c r="J875" s="13">
        <v>-1.0409973011180962E-2</v>
      </c>
      <c r="K875" s="13">
        <v>-0.19419097802339025</v>
      </c>
      <c r="L875" s="13">
        <v>-3.3414728184036901E-3</v>
      </c>
      <c r="M875" s="13">
        <v>-0.57588998843336325</v>
      </c>
      <c r="N875" s="13">
        <v>4.6138028531037323E-2</v>
      </c>
      <c r="O875" s="13">
        <v>-8.8163475131730951E-2</v>
      </c>
      <c r="P875" s="13">
        <v>-2.4546973396735505E-2</v>
      </c>
      <c r="Q875" s="13">
        <v>-0.15177997686672651</v>
      </c>
      <c r="R875" s="13">
        <v>0.42076853874823295</v>
      </c>
      <c r="S875" s="13">
        <v>0.15216553142269662</v>
      </c>
      <c r="T875" s="13">
        <v>0.35715203701323772</v>
      </c>
      <c r="U875" s="13">
        <v>-0.10230047551728549</v>
      </c>
      <c r="V875" s="154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45" t="s">
        <v>267</v>
      </c>
      <c r="C876" s="46"/>
      <c r="D876" s="44">
        <v>0.06</v>
      </c>
      <c r="E876" s="44" t="s">
        <v>268</v>
      </c>
      <c r="F876" s="44">
        <v>152.87</v>
      </c>
      <c r="G876" s="44">
        <v>18.47</v>
      </c>
      <c r="H876" s="44" t="s">
        <v>268</v>
      </c>
      <c r="I876" s="44">
        <v>0.67</v>
      </c>
      <c r="J876" s="44">
        <v>0</v>
      </c>
      <c r="K876" s="44">
        <v>0.82</v>
      </c>
      <c r="L876" s="44">
        <v>0.03</v>
      </c>
      <c r="M876" s="44">
        <v>3.29</v>
      </c>
      <c r="N876" s="44">
        <v>0.25</v>
      </c>
      <c r="O876" s="44">
        <v>0.34</v>
      </c>
      <c r="P876" s="44">
        <v>0.06</v>
      </c>
      <c r="Q876" s="44" t="s">
        <v>268</v>
      </c>
      <c r="R876" s="44">
        <v>1.91</v>
      </c>
      <c r="S876" s="44">
        <v>0.72</v>
      </c>
      <c r="T876" s="44">
        <v>1.63</v>
      </c>
      <c r="U876" s="44">
        <v>0.41</v>
      </c>
      <c r="V876" s="154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B877" s="30" t="s">
        <v>307</v>
      </c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BM877" s="55"/>
    </row>
    <row r="878" spans="1:65">
      <c r="BM878" s="55"/>
    </row>
    <row r="879" spans="1:65" ht="15">
      <c r="B879" s="8" t="s">
        <v>519</v>
      </c>
      <c r="BM879" s="27" t="s">
        <v>66</v>
      </c>
    </row>
    <row r="880" spans="1:65" ht="15">
      <c r="A880" s="24" t="s">
        <v>24</v>
      </c>
      <c r="B880" s="18" t="s">
        <v>110</v>
      </c>
      <c r="C880" s="15" t="s">
        <v>111</v>
      </c>
      <c r="D880" s="16" t="s">
        <v>229</v>
      </c>
      <c r="E880" s="17" t="s">
        <v>229</v>
      </c>
      <c r="F880" s="17" t="s">
        <v>229</v>
      </c>
      <c r="G880" s="17" t="s">
        <v>229</v>
      </c>
      <c r="H880" s="17" t="s">
        <v>229</v>
      </c>
      <c r="I880" s="17" t="s">
        <v>229</v>
      </c>
      <c r="J880" s="17" t="s">
        <v>229</v>
      </c>
      <c r="K880" s="17" t="s">
        <v>229</v>
      </c>
      <c r="L880" s="17" t="s">
        <v>229</v>
      </c>
      <c r="M880" s="17" t="s">
        <v>229</v>
      </c>
      <c r="N880" s="17" t="s">
        <v>229</v>
      </c>
      <c r="O880" s="154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 t="s">
        <v>230</v>
      </c>
      <c r="C881" s="9" t="s">
        <v>230</v>
      </c>
      <c r="D881" s="152" t="s">
        <v>233</v>
      </c>
      <c r="E881" s="153" t="s">
        <v>235</v>
      </c>
      <c r="F881" s="153" t="s">
        <v>236</v>
      </c>
      <c r="G881" s="153" t="s">
        <v>239</v>
      </c>
      <c r="H881" s="153" t="s">
        <v>241</v>
      </c>
      <c r="I881" s="153" t="s">
        <v>245</v>
      </c>
      <c r="J881" s="153" t="s">
        <v>246</v>
      </c>
      <c r="K881" s="153" t="s">
        <v>247</v>
      </c>
      <c r="L881" s="153" t="s">
        <v>248</v>
      </c>
      <c r="M881" s="153" t="s">
        <v>251</v>
      </c>
      <c r="N881" s="153" t="s">
        <v>254</v>
      </c>
      <c r="O881" s="154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 t="s">
        <v>3</v>
      </c>
    </row>
    <row r="882" spans="1:65">
      <c r="A882" s="29"/>
      <c r="B882" s="19"/>
      <c r="C882" s="9"/>
      <c r="D882" s="10" t="s">
        <v>286</v>
      </c>
      <c r="E882" s="11" t="s">
        <v>285</v>
      </c>
      <c r="F882" s="11" t="s">
        <v>286</v>
      </c>
      <c r="G882" s="11" t="s">
        <v>286</v>
      </c>
      <c r="H882" s="11" t="s">
        <v>286</v>
      </c>
      <c r="I882" s="11" t="s">
        <v>285</v>
      </c>
      <c r="J882" s="11" t="s">
        <v>286</v>
      </c>
      <c r="K882" s="11" t="s">
        <v>286</v>
      </c>
      <c r="L882" s="11" t="s">
        <v>286</v>
      </c>
      <c r="M882" s="11" t="s">
        <v>285</v>
      </c>
      <c r="N882" s="11" t="s">
        <v>286</v>
      </c>
      <c r="O882" s="154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</v>
      </c>
    </row>
    <row r="883" spans="1:65">
      <c r="A883" s="29"/>
      <c r="B883" s="19"/>
      <c r="C883" s="9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154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3</v>
      </c>
    </row>
    <row r="884" spans="1:65">
      <c r="A884" s="29"/>
      <c r="B884" s="18">
        <v>1</v>
      </c>
      <c r="C884" s="14">
        <v>1</v>
      </c>
      <c r="D884" s="147">
        <v>0.64</v>
      </c>
      <c r="E884" s="21">
        <v>0.67</v>
      </c>
      <c r="F884" s="21">
        <v>0.66</v>
      </c>
      <c r="G884" s="21">
        <v>0.6</v>
      </c>
      <c r="H884" s="21">
        <v>0.64</v>
      </c>
      <c r="I884" s="148">
        <v>0.6</v>
      </c>
      <c r="J884" s="21">
        <v>0.5887155600547147</v>
      </c>
      <c r="K884" s="21">
        <v>0.59</v>
      </c>
      <c r="L884" s="148">
        <v>0.5</v>
      </c>
      <c r="M884" s="148">
        <v>0.5</v>
      </c>
      <c r="N884" s="21">
        <v>0.67</v>
      </c>
      <c r="O884" s="154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>
        <v>1</v>
      </c>
      <c r="C885" s="9">
        <v>2</v>
      </c>
      <c r="D885" s="11">
        <v>0.6</v>
      </c>
      <c r="E885" s="11">
        <v>0.67</v>
      </c>
      <c r="F885" s="11">
        <v>0.67</v>
      </c>
      <c r="G885" s="150" t="s">
        <v>105</v>
      </c>
      <c r="H885" s="11">
        <v>0.65</v>
      </c>
      <c r="I885" s="150">
        <v>0.6</v>
      </c>
      <c r="J885" s="11">
        <v>0.5922922490646757</v>
      </c>
      <c r="K885" s="11">
        <v>0.59</v>
      </c>
      <c r="L885" s="150">
        <v>0.5</v>
      </c>
      <c r="M885" s="150">
        <v>0.5</v>
      </c>
      <c r="N885" s="11">
        <v>0.69</v>
      </c>
      <c r="O885" s="154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22</v>
      </c>
    </row>
    <row r="886" spans="1:65">
      <c r="A886" s="29"/>
      <c r="B886" s="19">
        <v>1</v>
      </c>
      <c r="C886" s="9">
        <v>3</v>
      </c>
      <c r="D886" s="11">
        <v>0.57999999999999996</v>
      </c>
      <c r="E886" s="11">
        <v>0.66</v>
      </c>
      <c r="F886" s="11">
        <v>0.62</v>
      </c>
      <c r="G886" s="11">
        <v>0.62</v>
      </c>
      <c r="H886" s="11">
        <v>0.64</v>
      </c>
      <c r="I886" s="150">
        <v>0.6</v>
      </c>
      <c r="J886" s="11">
        <v>0.5727188617699952</v>
      </c>
      <c r="K886" s="11">
        <v>0.59</v>
      </c>
      <c r="L886" s="150">
        <v>0.5</v>
      </c>
      <c r="M886" s="150">
        <v>0.5</v>
      </c>
      <c r="N886" s="11">
        <v>0.69</v>
      </c>
      <c r="O886" s="154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16</v>
      </c>
    </row>
    <row r="887" spans="1:65">
      <c r="A887" s="29"/>
      <c r="B887" s="19">
        <v>1</v>
      </c>
      <c r="C887" s="9">
        <v>4</v>
      </c>
      <c r="D887" s="11">
        <v>0.6</v>
      </c>
      <c r="E887" s="11">
        <v>0.68</v>
      </c>
      <c r="F887" s="11">
        <v>0.66</v>
      </c>
      <c r="G887" s="11">
        <v>0.61</v>
      </c>
      <c r="H887" s="11">
        <v>0.61</v>
      </c>
      <c r="I887" s="150">
        <v>0.6</v>
      </c>
      <c r="J887" s="11">
        <v>0.55615536965973711</v>
      </c>
      <c r="K887" s="11">
        <v>0.59</v>
      </c>
      <c r="L887" s="150">
        <v>0.5</v>
      </c>
      <c r="M887" s="150">
        <v>0.5</v>
      </c>
      <c r="N887" s="11">
        <v>0.7</v>
      </c>
      <c r="O887" s="154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0.62883645965783774</v>
      </c>
    </row>
    <row r="888" spans="1:65">
      <c r="A888" s="29"/>
      <c r="B888" s="19">
        <v>1</v>
      </c>
      <c r="C888" s="9">
        <v>5</v>
      </c>
      <c r="D888" s="11">
        <v>0.6</v>
      </c>
      <c r="E888" s="11">
        <v>0.67</v>
      </c>
      <c r="F888" s="11">
        <v>0.7</v>
      </c>
      <c r="G888" s="11">
        <v>0.63</v>
      </c>
      <c r="H888" s="11">
        <v>0.61</v>
      </c>
      <c r="I888" s="150">
        <v>0.6</v>
      </c>
      <c r="J888" s="11">
        <v>0.55055428781755189</v>
      </c>
      <c r="K888" s="11">
        <v>0.61</v>
      </c>
      <c r="L888" s="150">
        <v>0.5</v>
      </c>
      <c r="M888" s="150">
        <v>0.5</v>
      </c>
      <c r="N888" s="11">
        <v>0.71</v>
      </c>
      <c r="O888" s="154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60</v>
      </c>
    </row>
    <row r="889" spans="1:65">
      <c r="A889" s="29"/>
      <c r="B889" s="19">
        <v>1</v>
      </c>
      <c r="C889" s="9">
        <v>6</v>
      </c>
      <c r="D889" s="11">
        <v>0.6</v>
      </c>
      <c r="E889" s="149">
        <v>0.63</v>
      </c>
      <c r="F889" s="11">
        <v>0.67</v>
      </c>
      <c r="G889" s="11">
        <v>0.61</v>
      </c>
      <c r="H889" s="11">
        <v>0.64</v>
      </c>
      <c r="I889" s="150">
        <v>0.6</v>
      </c>
      <c r="J889" s="11">
        <v>0.59371373520953763</v>
      </c>
      <c r="K889" s="11">
        <v>0.59</v>
      </c>
      <c r="L889" s="150">
        <v>0.5</v>
      </c>
      <c r="M889" s="150">
        <v>0.5</v>
      </c>
      <c r="N889" s="11">
        <v>0.66</v>
      </c>
      <c r="O889" s="154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20" t="s">
        <v>263</v>
      </c>
      <c r="C890" s="12"/>
      <c r="D890" s="22">
        <v>0.60333333333333339</v>
      </c>
      <c r="E890" s="22">
        <v>0.66333333333333333</v>
      </c>
      <c r="F890" s="22">
        <v>0.66333333333333344</v>
      </c>
      <c r="G890" s="22">
        <v>0.61399999999999999</v>
      </c>
      <c r="H890" s="22">
        <v>0.63166666666666671</v>
      </c>
      <c r="I890" s="22">
        <v>0.6</v>
      </c>
      <c r="J890" s="22">
        <v>0.57569167726270198</v>
      </c>
      <c r="K890" s="22">
        <v>0.59333333333333327</v>
      </c>
      <c r="L890" s="22">
        <v>0.5</v>
      </c>
      <c r="M890" s="22">
        <v>0.5</v>
      </c>
      <c r="N890" s="22">
        <v>0.68666666666666665</v>
      </c>
      <c r="O890" s="154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264</v>
      </c>
      <c r="C891" s="28"/>
      <c r="D891" s="11">
        <v>0.6</v>
      </c>
      <c r="E891" s="11">
        <v>0.67</v>
      </c>
      <c r="F891" s="11">
        <v>0.66500000000000004</v>
      </c>
      <c r="G891" s="11">
        <v>0.61</v>
      </c>
      <c r="H891" s="11">
        <v>0.64</v>
      </c>
      <c r="I891" s="11">
        <v>0.6</v>
      </c>
      <c r="J891" s="11">
        <v>0.58071721091235495</v>
      </c>
      <c r="K891" s="11">
        <v>0.59</v>
      </c>
      <c r="L891" s="11">
        <v>0.5</v>
      </c>
      <c r="M891" s="11">
        <v>0.5</v>
      </c>
      <c r="N891" s="11">
        <v>0.69</v>
      </c>
      <c r="O891" s="154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265</v>
      </c>
      <c r="C892" s="28"/>
      <c r="D892" s="23">
        <v>1.9663841605003521E-2</v>
      </c>
      <c r="E892" s="23">
        <v>1.7511900715418277E-2</v>
      </c>
      <c r="F892" s="23">
        <v>2.5819888974716106E-2</v>
      </c>
      <c r="G892" s="23">
        <v>1.1401754250991391E-2</v>
      </c>
      <c r="H892" s="23">
        <v>1.7224014243685099E-2</v>
      </c>
      <c r="I892" s="23">
        <v>0</v>
      </c>
      <c r="J892" s="23">
        <v>1.8933506672564149E-2</v>
      </c>
      <c r="K892" s="23">
        <v>8.1649658092772665E-3</v>
      </c>
      <c r="L892" s="23">
        <v>0</v>
      </c>
      <c r="M892" s="23">
        <v>0</v>
      </c>
      <c r="N892" s="23">
        <v>1.8618986725025221E-2</v>
      </c>
      <c r="O892" s="206"/>
      <c r="P892" s="207"/>
      <c r="Q892" s="207"/>
      <c r="R892" s="207"/>
      <c r="S892" s="207"/>
      <c r="T892" s="207"/>
      <c r="U892" s="207"/>
      <c r="V892" s="207"/>
      <c r="W892" s="207"/>
      <c r="X892" s="207"/>
      <c r="Y892" s="207"/>
      <c r="Z892" s="207"/>
      <c r="AA892" s="207"/>
      <c r="AB892" s="207"/>
      <c r="AC892" s="207"/>
      <c r="AD892" s="207"/>
      <c r="AE892" s="207"/>
      <c r="AF892" s="207"/>
      <c r="AG892" s="207"/>
      <c r="AH892" s="207"/>
      <c r="AI892" s="207"/>
      <c r="AJ892" s="207"/>
      <c r="AK892" s="207"/>
      <c r="AL892" s="207"/>
      <c r="AM892" s="207"/>
      <c r="AN892" s="207"/>
      <c r="AO892" s="207"/>
      <c r="AP892" s="207"/>
      <c r="AQ892" s="207"/>
      <c r="AR892" s="207"/>
      <c r="AS892" s="207"/>
      <c r="AT892" s="207"/>
      <c r="AU892" s="207"/>
      <c r="AV892" s="207"/>
      <c r="AW892" s="207"/>
      <c r="AX892" s="207"/>
      <c r="AY892" s="207"/>
      <c r="AZ892" s="207"/>
      <c r="BA892" s="207"/>
      <c r="BB892" s="207"/>
      <c r="BC892" s="207"/>
      <c r="BD892" s="207"/>
      <c r="BE892" s="207"/>
      <c r="BF892" s="207"/>
      <c r="BG892" s="207"/>
      <c r="BH892" s="207"/>
      <c r="BI892" s="207"/>
      <c r="BJ892" s="207"/>
      <c r="BK892" s="207"/>
      <c r="BL892" s="207"/>
      <c r="BM892" s="56"/>
    </row>
    <row r="893" spans="1:65">
      <c r="A893" s="29"/>
      <c r="B893" s="3" t="s">
        <v>86</v>
      </c>
      <c r="C893" s="28"/>
      <c r="D893" s="13">
        <v>3.2592002660226826E-2</v>
      </c>
      <c r="E893" s="13">
        <v>2.6399850324751173E-2</v>
      </c>
      <c r="F893" s="13">
        <v>3.892445574077804E-2</v>
      </c>
      <c r="G893" s="13">
        <v>1.8569632330604872E-2</v>
      </c>
      <c r="H893" s="13">
        <v>2.7267568723512027E-2</v>
      </c>
      <c r="I893" s="13">
        <v>0</v>
      </c>
      <c r="J893" s="13">
        <v>3.2888275826027505E-2</v>
      </c>
      <c r="K893" s="13">
        <v>1.3761178330242586E-2</v>
      </c>
      <c r="L893" s="13">
        <v>0</v>
      </c>
      <c r="M893" s="13">
        <v>0</v>
      </c>
      <c r="N893" s="13">
        <v>2.7115029211201781E-2</v>
      </c>
      <c r="O893" s="154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3" t="s">
        <v>266</v>
      </c>
      <c r="C894" s="28"/>
      <c r="D894" s="13">
        <v>-4.0556055446246075E-2</v>
      </c>
      <c r="E894" s="13">
        <v>5.4858259481751492E-2</v>
      </c>
      <c r="F894" s="13">
        <v>5.4858259481751714E-2</v>
      </c>
      <c r="G894" s="13">
        <v>-2.3593510570157683E-2</v>
      </c>
      <c r="H894" s="13">
        <v>4.500704380863807E-3</v>
      </c>
      <c r="I894" s="13">
        <v>-4.5856850720023878E-2</v>
      </c>
      <c r="J894" s="13">
        <v>-8.4512883403823125E-2</v>
      </c>
      <c r="K894" s="13">
        <v>-5.6458441267579262E-2</v>
      </c>
      <c r="L894" s="13">
        <v>-0.2048807089333532</v>
      </c>
      <c r="M894" s="13">
        <v>-0.2048807089333532</v>
      </c>
      <c r="N894" s="13">
        <v>9.1963826398195003E-2</v>
      </c>
      <c r="O894" s="154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45" t="s">
        <v>267</v>
      </c>
      <c r="C895" s="46"/>
      <c r="D895" s="44">
        <v>0.22</v>
      </c>
      <c r="E895" s="44">
        <v>0.71</v>
      </c>
      <c r="F895" s="44">
        <v>0.71</v>
      </c>
      <c r="G895" s="44">
        <v>1.62</v>
      </c>
      <c r="H895" s="44">
        <v>0.22</v>
      </c>
      <c r="I895" s="44" t="s">
        <v>268</v>
      </c>
      <c r="J895" s="44">
        <v>0.64</v>
      </c>
      <c r="K895" s="44">
        <v>0.37</v>
      </c>
      <c r="L895" s="44" t="s">
        <v>268</v>
      </c>
      <c r="M895" s="44" t="s">
        <v>268</v>
      </c>
      <c r="N895" s="44">
        <v>1.06</v>
      </c>
      <c r="O895" s="154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30" t="s">
        <v>300</v>
      </c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BM896" s="55"/>
    </row>
    <row r="897" spans="1:65">
      <c r="BM897" s="55"/>
    </row>
    <row r="898" spans="1:65" ht="15">
      <c r="B898" s="8" t="s">
        <v>520</v>
      </c>
      <c r="BM898" s="27" t="s">
        <v>66</v>
      </c>
    </row>
    <row r="899" spans="1:65" ht="15">
      <c r="A899" s="24" t="s">
        <v>27</v>
      </c>
      <c r="B899" s="18" t="s">
        <v>110</v>
      </c>
      <c r="C899" s="15" t="s">
        <v>111</v>
      </c>
      <c r="D899" s="16" t="s">
        <v>229</v>
      </c>
      <c r="E899" s="17" t="s">
        <v>229</v>
      </c>
      <c r="F899" s="17" t="s">
        <v>229</v>
      </c>
      <c r="G899" s="17" t="s">
        <v>229</v>
      </c>
      <c r="H899" s="17" t="s">
        <v>229</v>
      </c>
      <c r="I899" s="17" t="s">
        <v>229</v>
      </c>
      <c r="J899" s="17" t="s">
        <v>229</v>
      </c>
      <c r="K899" s="17" t="s">
        <v>229</v>
      </c>
      <c r="L899" s="17" t="s">
        <v>229</v>
      </c>
      <c r="M899" s="17" t="s">
        <v>229</v>
      </c>
      <c r="N899" s="17" t="s">
        <v>229</v>
      </c>
      <c r="O899" s="17" t="s">
        <v>229</v>
      </c>
      <c r="P899" s="17" t="s">
        <v>229</v>
      </c>
      <c r="Q899" s="17" t="s">
        <v>229</v>
      </c>
      <c r="R899" s="17" t="s">
        <v>229</v>
      </c>
      <c r="S899" s="17" t="s">
        <v>229</v>
      </c>
      <c r="T899" s="17" t="s">
        <v>229</v>
      </c>
      <c r="U899" s="17" t="s">
        <v>229</v>
      </c>
      <c r="V899" s="17" t="s">
        <v>229</v>
      </c>
      <c r="W899" s="154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 t="s">
        <v>230</v>
      </c>
      <c r="C900" s="9" t="s">
        <v>230</v>
      </c>
      <c r="D900" s="152" t="s">
        <v>232</v>
      </c>
      <c r="E900" s="153" t="s">
        <v>233</v>
      </c>
      <c r="F900" s="153" t="s">
        <v>234</v>
      </c>
      <c r="G900" s="153" t="s">
        <v>235</v>
      </c>
      <c r="H900" s="153" t="s">
        <v>238</v>
      </c>
      <c r="I900" s="153" t="s">
        <v>239</v>
      </c>
      <c r="J900" s="153" t="s">
        <v>241</v>
      </c>
      <c r="K900" s="153" t="s">
        <v>242</v>
      </c>
      <c r="L900" s="153" t="s">
        <v>244</v>
      </c>
      <c r="M900" s="153" t="s">
        <v>245</v>
      </c>
      <c r="N900" s="153" t="s">
        <v>247</v>
      </c>
      <c r="O900" s="153" t="s">
        <v>249</v>
      </c>
      <c r="P900" s="153" t="s">
        <v>250</v>
      </c>
      <c r="Q900" s="153" t="s">
        <v>251</v>
      </c>
      <c r="R900" s="153" t="s">
        <v>253</v>
      </c>
      <c r="S900" s="153" t="s">
        <v>254</v>
      </c>
      <c r="T900" s="153" t="s">
        <v>255</v>
      </c>
      <c r="U900" s="153" t="s">
        <v>256</v>
      </c>
      <c r="V900" s="153" t="s">
        <v>257</v>
      </c>
      <c r="W900" s="154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 t="s">
        <v>3</v>
      </c>
    </row>
    <row r="901" spans="1:65">
      <c r="A901" s="29"/>
      <c r="B901" s="19"/>
      <c r="C901" s="9"/>
      <c r="D901" s="10" t="s">
        <v>285</v>
      </c>
      <c r="E901" s="11" t="s">
        <v>286</v>
      </c>
      <c r="F901" s="11" t="s">
        <v>114</v>
      </c>
      <c r="G901" s="11" t="s">
        <v>285</v>
      </c>
      <c r="H901" s="11" t="s">
        <v>285</v>
      </c>
      <c r="I901" s="11" t="s">
        <v>286</v>
      </c>
      <c r="J901" s="11" t="s">
        <v>286</v>
      </c>
      <c r="K901" s="11" t="s">
        <v>114</v>
      </c>
      <c r="L901" s="11" t="s">
        <v>286</v>
      </c>
      <c r="M901" s="11" t="s">
        <v>285</v>
      </c>
      <c r="N901" s="11" t="s">
        <v>286</v>
      </c>
      <c r="O901" s="11" t="s">
        <v>285</v>
      </c>
      <c r="P901" s="11" t="s">
        <v>286</v>
      </c>
      <c r="Q901" s="11" t="s">
        <v>285</v>
      </c>
      <c r="R901" s="11" t="s">
        <v>114</v>
      </c>
      <c r="S901" s="11" t="s">
        <v>286</v>
      </c>
      <c r="T901" s="11" t="s">
        <v>285</v>
      </c>
      <c r="U901" s="11" t="s">
        <v>285</v>
      </c>
      <c r="V901" s="11" t="s">
        <v>285</v>
      </c>
      <c r="W901" s="154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3</v>
      </c>
    </row>
    <row r="902" spans="1:65">
      <c r="A902" s="29"/>
      <c r="B902" s="19"/>
      <c r="C902" s="9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154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3</v>
      </c>
    </row>
    <row r="903" spans="1:65">
      <c r="A903" s="29"/>
      <c r="B903" s="18">
        <v>1</v>
      </c>
      <c r="C903" s="14">
        <v>1</v>
      </c>
      <c r="D903" s="203">
        <v>0.09</v>
      </c>
      <c r="E903" s="205" t="s">
        <v>96</v>
      </c>
      <c r="F903" s="205">
        <v>10.8</v>
      </c>
      <c r="G903" s="203">
        <v>0.09</v>
      </c>
      <c r="H903" s="203">
        <v>0.1</v>
      </c>
      <c r="I903" s="205" t="s">
        <v>96</v>
      </c>
      <c r="J903" s="205" t="s">
        <v>105</v>
      </c>
      <c r="K903" s="205" t="s">
        <v>104</v>
      </c>
      <c r="L903" s="205" t="s">
        <v>104</v>
      </c>
      <c r="M903" s="205" t="s">
        <v>104</v>
      </c>
      <c r="N903" s="203">
        <v>0.1</v>
      </c>
      <c r="O903" s="203">
        <v>7.0000000000000007E-2</v>
      </c>
      <c r="P903" s="205" t="s">
        <v>104</v>
      </c>
      <c r="Q903" s="203">
        <v>0.06</v>
      </c>
      <c r="R903" s="205" t="s">
        <v>103</v>
      </c>
      <c r="S903" s="205">
        <v>0.15</v>
      </c>
      <c r="T903" s="203">
        <v>0.11</v>
      </c>
      <c r="U903" s="203">
        <v>0.08</v>
      </c>
      <c r="V903" s="203">
        <v>0.06</v>
      </c>
      <c r="W903" s="206"/>
      <c r="X903" s="207"/>
      <c r="Y903" s="207"/>
      <c r="Z903" s="207"/>
      <c r="AA903" s="207"/>
      <c r="AB903" s="207"/>
      <c r="AC903" s="207"/>
      <c r="AD903" s="207"/>
      <c r="AE903" s="207"/>
      <c r="AF903" s="207"/>
      <c r="AG903" s="207"/>
      <c r="AH903" s="207"/>
      <c r="AI903" s="207"/>
      <c r="AJ903" s="207"/>
      <c r="AK903" s="207"/>
      <c r="AL903" s="207"/>
      <c r="AM903" s="207"/>
      <c r="AN903" s="207"/>
      <c r="AO903" s="207"/>
      <c r="AP903" s="207"/>
      <c r="AQ903" s="207"/>
      <c r="AR903" s="207"/>
      <c r="AS903" s="207"/>
      <c r="AT903" s="207"/>
      <c r="AU903" s="207"/>
      <c r="AV903" s="207"/>
      <c r="AW903" s="207"/>
      <c r="AX903" s="207"/>
      <c r="AY903" s="207"/>
      <c r="AZ903" s="207"/>
      <c r="BA903" s="207"/>
      <c r="BB903" s="207"/>
      <c r="BC903" s="207"/>
      <c r="BD903" s="207"/>
      <c r="BE903" s="207"/>
      <c r="BF903" s="207"/>
      <c r="BG903" s="207"/>
      <c r="BH903" s="207"/>
      <c r="BI903" s="207"/>
      <c r="BJ903" s="207"/>
      <c r="BK903" s="207"/>
      <c r="BL903" s="207"/>
      <c r="BM903" s="208">
        <v>1</v>
      </c>
    </row>
    <row r="904" spans="1:65">
      <c r="A904" s="29"/>
      <c r="B904" s="19">
        <v>1</v>
      </c>
      <c r="C904" s="9">
        <v>2</v>
      </c>
      <c r="D904" s="23">
        <v>0.08</v>
      </c>
      <c r="E904" s="211" t="s">
        <v>96</v>
      </c>
      <c r="F904" s="211">
        <v>10.930833333333334</v>
      </c>
      <c r="G904" s="23">
        <v>0.1</v>
      </c>
      <c r="H904" s="23">
        <v>0.1</v>
      </c>
      <c r="I904" s="211" t="s">
        <v>96</v>
      </c>
      <c r="J904" s="211">
        <v>0.1</v>
      </c>
      <c r="K904" s="211" t="s">
        <v>104</v>
      </c>
      <c r="L904" s="211" t="s">
        <v>104</v>
      </c>
      <c r="M904" s="211" t="s">
        <v>104</v>
      </c>
      <c r="N904" s="23">
        <v>7.0000000000000007E-2</v>
      </c>
      <c r="O904" s="23">
        <v>7.0000000000000007E-2</v>
      </c>
      <c r="P904" s="211" t="s">
        <v>104</v>
      </c>
      <c r="Q904" s="23">
        <v>0.06</v>
      </c>
      <c r="R904" s="211" t="s">
        <v>103</v>
      </c>
      <c r="S904" s="211">
        <v>0.11</v>
      </c>
      <c r="T904" s="23">
        <v>0.09</v>
      </c>
      <c r="U904" s="23">
        <v>0.08</v>
      </c>
      <c r="V904" s="23">
        <v>7.0000000000000007E-2</v>
      </c>
      <c r="W904" s="206"/>
      <c r="X904" s="207"/>
      <c r="Y904" s="207"/>
      <c r="Z904" s="207"/>
      <c r="AA904" s="207"/>
      <c r="AB904" s="207"/>
      <c r="AC904" s="207"/>
      <c r="AD904" s="207"/>
      <c r="AE904" s="207"/>
      <c r="AF904" s="207"/>
      <c r="AG904" s="207"/>
      <c r="AH904" s="207"/>
      <c r="AI904" s="207"/>
      <c r="AJ904" s="207"/>
      <c r="AK904" s="207"/>
      <c r="AL904" s="207"/>
      <c r="AM904" s="207"/>
      <c r="AN904" s="207"/>
      <c r="AO904" s="207"/>
      <c r="AP904" s="207"/>
      <c r="AQ904" s="207"/>
      <c r="AR904" s="207"/>
      <c r="AS904" s="207"/>
      <c r="AT904" s="207"/>
      <c r="AU904" s="207"/>
      <c r="AV904" s="207"/>
      <c r="AW904" s="207"/>
      <c r="AX904" s="207"/>
      <c r="AY904" s="207"/>
      <c r="AZ904" s="207"/>
      <c r="BA904" s="207"/>
      <c r="BB904" s="207"/>
      <c r="BC904" s="207"/>
      <c r="BD904" s="207"/>
      <c r="BE904" s="207"/>
      <c r="BF904" s="207"/>
      <c r="BG904" s="207"/>
      <c r="BH904" s="207"/>
      <c r="BI904" s="207"/>
      <c r="BJ904" s="207"/>
      <c r="BK904" s="207"/>
      <c r="BL904" s="207"/>
      <c r="BM904" s="208">
        <v>23</v>
      </c>
    </row>
    <row r="905" spans="1:65">
      <c r="A905" s="29"/>
      <c r="B905" s="19">
        <v>1</v>
      </c>
      <c r="C905" s="9">
        <v>3</v>
      </c>
      <c r="D905" s="23">
        <v>0.08</v>
      </c>
      <c r="E905" s="211" t="s">
        <v>96</v>
      </c>
      <c r="F905" s="211">
        <v>11.02513888888889</v>
      </c>
      <c r="G905" s="23">
        <v>0.09</v>
      </c>
      <c r="H905" s="211" t="s">
        <v>104</v>
      </c>
      <c r="I905" s="211" t="s">
        <v>96</v>
      </c>
      <c r="J905" s="211" t="s">
        <v>105</v>
      </c>
      <c r="K905" s="23">
        <v>0.1</v>
      </c>
      <c r="L905" s="211" t="s">
        <v>104</v>
      </c>
      <c r="M905" s="211" t="s">
        <v>104</v>
      </c>
      <c r="N905" s="23">
        <v>0.08</v>
      </c>
      <c r="O905" s="23">
        <v>7.0000000000000007E-2</v>
      </c>
      <c r="P905" s="211" t="s">
        <v>104</v>
      </c>
      <c r="Q905" s="23">
        <v>0.05</v>
      </c>
      <c r="R905" s="211" t="s">
        <v>103</v>
      </c>
      <c r="S905" s="211">
        <v>0.09</v>
      </c>
      <c r="T905" s="23">
        <v>0.11</v>
      </c>
      <c r="U905" s="23">
        <v>7.0000000000000007E-2</v>
      </c>
      <c r="V905" s="23">
        <v>0.06</v>
      </c>
      <c r="W905" s="206"/>
      <c r="X905" s="207"/>
      <c r="Y905" s="207"/>
      <c r="Z905" s="207"/>
      <c r="AA905" s="207"/>
      <c r="AB905" s="207"/>
      <c r="AC905" s="207"/>
      <c r="AD905" s="207"/>
      <c r="AE905" s="207"/>
      <c r="AF905" s="207"/>
      <c r="AG905" s="207"/>
      <c r="AH905" s="207"/>
      <c r="AI905" s="207"/>
      <c r="AJ905" s="207"/>
      <c r="AK905" s="207"/>
      <c r="AL905" s="207"/>
      <c r="AM905" s="207"/>
      <c r="AN905" s="207"/>
      <c r="AO905" s="207"/>
      <c r="AP905" s="207"/>
      <c r="AQ905" s="207"/>
      <c r="AR905" s="207"/>
      <c r="AS905" s="207"/>
      <c r="AT905" s="207"/>
      <c r="AU905" s="207"/>
      <c r="AV905" s="207"/>
      <c r="AW905" s="207"/>
      <c r="AX905" s="207"/>
      <c r="AY905" s="207"/>
      <c r="AZ905" s="207"/>
      <c r="BA905" s="207"/>
      <c r="BB905" s="207"/>
      <c r="BC905" s="207"/>
      <c r="BD905" s="207"/>
      <c r="BE905" s="207"/>
      <c r="BF905" s="207"/>
      <c r="BG905" s="207"/>
      <c r="BH905" s="207"/>
      <c r="BI905" s="207"/>
      <c r="BJ905" s="207"/>
      <c r="BK905" s="207"/>
      <c r="BL905" s="207"/>
      <c r="BM905" s="208">
        <v>16</v>
      </c>
    </row>
    <row r="906" spans="1:65">
      <c r="A906" s="29"/>
      <c r="B906" s="19">
        <v>1</v>
      </c>
      <c r="C906" s="9">
        <v>4</v>
      </c>
      <c r="D906" s="23">
        <v>0.08</v>
      </c>
      <c r="E906" s="211" t="s">
        <v>96</v>
      </c>
      <c r="F906" s="211">
        <v>10.942662037037039</v>
      </c>
      <c r="G906" s="23">
        <v>0.08</v>
      </c>
      <c r="H906" s="211" t="s">
        <v>104</v>
      </c>
      <c r="I906" s="211" t="s">
        <v>96</v>
      </c>
      <c r="J906" s="211">
        <v>0.44</v>
      </c>
      <c r="K906" s="211" t="s">
        <v>104</v>
      </c>
      <c r="L906" s="211" t="s">
        <v>104</v>
      </c>
      <c r="M906" s="211" t="s">
        <v>104</v>
      </c>
      <c r="N906" s="23">
        <v>7.0000000000000007E-2</v>
      </c>
      <c r="O906" s="23">
        <v>7.0000000000000007E-2</v>
      </c>
      <c r="P906" s="211" t="s">
        <v>104</v>
      </c>
      <c r="Q906" s="23">
        <v>0.06</v>
      </c>
      <c r="R906" s="211" t="s">
        <v>103</v>
      </c>
      <c r="S906" s="211">
        <v>0.16</v>
      </c>
      <c r="T906" s="23">
        <v>0.08</v>
      </c>
      <c r="U906" s="23">
        <v>0.09</v>
      </c>
      <c r="V906" s="23">
        <v>7.0000000000000007E-2</v>
      </c>
      <c r="W906" s="206"/>
      <c r="X906" s="207"/>
      <c r="Y906" s="207"/>
      <c r="Z906" s="207"/>
      <c r="AA906" s="207"/>
      <c r="AB906" s="207"/>
      <c r="AC906" s="207"/>
      <c r="AD906" s="207"/>
      <c r="AE906" s="207"/>
      <c r="AF906" s="207"/>
      <c r="AG906" s="207"/>
      <c r="AH906" s="207"/>
      <c r="AI906" s="207"/>
      <c r="AJ906" s="207"/>
      <c r="AK906" s="207"/>
      <c r="AL906" s="207"/>
      <c r="AM906" s="207"/>
      <c r="AN906" s="207"/>
      <c r="AO906" s="207"/>
      <c r="AP906" s="207"/>
      <c r="AQ906" s="207"/>
      <c r="AR906" s="207"/>
      <c r="AS906" s="207"/>
      <c r="AT906" s="207"/>
      <c r="AU906" s="207"/>
      <c r="AV906" s="207"/>
      <c r="AW906" s="207"/>
      <c r="AX906" s="207"/>
      <c r="AY906" s="207"/>
      <c r="AZ906" s="207"/>
      <c r="BA906" s="207"/>
      <c r="BB906" s="207"/>
      <c r="BC906" s="207"/>
      <c r="BD906" s="207"/>
      <c r="BE906" s="207"/>
      <c r="BF906" s="207"/>
      <c r="BG906" s="207"/>
      <c r="BH906" s="207"/>
      <c r="BI906" s="207"/>
      <c r="BJ906" s="207"/>
      <c r="BK906" s="207"/>
      <c r="BL906" s="207"/>
      <c r="BM906" s="208">
        <v>8.2000000000000003E-2</v>
      </c>
    </row>
    <row r="907" spans="1:65">
      <c r="A907" s="29"/>
      <c r="B907" s="19">
        <v>1</v>
      </c>
      <c r="C907" s="9">
        <v>5</v>
      </c>
      <c r="D907" s="23">
        <v>0.08</v>
      </c>
      <c r="E907" s="211" t="s">
        <v>96</v>
      </c>
      <c r="F907" s="211">
        <v>10.850605709876545</v>
      </c>
      <c r="G907" s="23">
        <v>0.08</v>
      </c>
      <c r="H907" s="23">
        <v>0.1</v>
      </c>
      <c r="I907" s="211" t="s">
        <v>96</v>
      </c>
      <c r="J907" s="211">
        <v>0.17</v>
      </c>
      <c r="K907" s="23">
        <v>0.1</v>
      </c>
      <c r="L907" s="211" t="s">
        <v>104</v>
      </c>
      <c r="M907" s="211" t="s">
        <v>104</v>
      </c>
      <c r="N907" s="23">
        <v>0.08</v>
      </c>
      <c r="O907" s="23">
        <v>0.08</v>
      </c>
      <c r="P907" s="211" t="s">
        <v>104</v>
      </c>
      <c r="Q907" s="23">
        <v>7.0000000000000007E-2</v>
      </c>
      <c r="R907" s="211" t="s">
        <v>103</v>
      </c>
      <c r="S907" s="211">
        <v>0.13</v>
      </c>
      <c r="T907" s="23">
        <v>0.09</v>
      </c>
      <c r="U907" s="23">
        <v>7.0000000000000007E-2</v>
      </c>
      <c r="V907" s="23">
        <v>0.06</v>
      </c>
      <c r="W907" s="206"/>
      <c r="X907" s="207"/>
      <c r="Y907" s="207"/>
      <c r="Z907" s="207"/>
      <c r="AA907" s="207"/>
      <c r="AB907" s="207"/>
      <c r="AC907" s="207"/>
      <c r="AD907" s="207"/>
      <c r="AE907" s="207"/>
      <c r="AF907" s="207"/>
      <c r="AG907" s="207"/>
      <c r="AH907" s="207"/>
      <c r="AI907" s="207"/>
      <c r="AJ907" s="207"/>
      <c r="AK907" s="207"/>
      <c r="AL907" s="207"/>
      <c r="AM907" s="207"/>
      <c r="AN907" s="207"/>
      <c r="AO907" s="207"/>
      <c r="AP907" s="207"/>
      <c r="AQ907" s="207"/>
      <c r="AR907" s="207"/>
      <c r="AS907" s="207"/>
      <c r="AT907" s="207"/>
      <c r="AU907" s="207"/>
      <c r="AV907" s="207"/>
      <c r="AW907" s="207"/>
      <c r="AX907" s="207"/>
      <c r="AY907" s="207"/>
      <c r="AZ907" s="207"/>
      <c r="BA907" s="207"/>
      <c r="BB907" s="207"/>
      <c r="BC907" s="207"/>
      <c r="BD907" s="207"/>
      <c r="BE907" s="207"/>
      <c r="BF907" s="207"/>
      <c r="BG907" s="207"/>
      <c r="BH907" s="207"/>
      <c r="BI907" s="207"/>
      <c r="BJ907" s="207"/>
      <c r="BK907" s="207"/>
      <c r="BL907" s="207"/>
      <c r="BM907" s="208">
        <v>61</v>
      </c>
    </row>
    <row r="908" spans="1:65">
      <c r="A908" s="29"/>
      <c r="B908" s="19">
        <v>1</v>
      </c>
      <c r="C908" s="9">
        <v>6</v>
      </c>
      <c r="D908" s="23">
        <v>7.0000000000000007E-2</v>
      </c>
      <c r="E908" s="211" t="s">
        <v>96</v>
      </c>
      <c r="F908" s="211">
        <v>10.805</v>
      </c>
      <c r="G908" s="23">
        <v>0.09</v>
      </c>
      <c r="H908" s="211" t="s">
        <v>104</v>
      </c>
      <c r="I908" s="211" t="s">
        <v>96</v>
      </c>
      <c r="J908" s="211">
        <v>0.05</v>
      </c>
      <c r="K908" s="211" t="s">
        <v>104</v>
      </c>
      <c r="L908" s="211" t="s">
        <v>104</v>
      </c>
      <c r="M908" s="211" t="s">
        <v>104</v>
      </c>
      <c r="N908" s="23">
        <v>0.08</v>
      </c>
      <c r="O908" s="23">
        <v>0.06</v>
      </c>
      <c r="P908" s="211" t="s">
        <v>104</v>
      </c>
      <c r="Q908" s="23">
        <v>0.05</v>
      </c>
      <c r="R908" s="211" t="s">
        <v>103</v>
      </c>
      <c r="S908" s="211">
        <v>0.11</v>
      </c>
      <c r="T908" s="23">
        <v>0.12</v>
      </c>
      <c r="U908" s="23">
        <v>0.08</v>
      </c>
      <c r="V908" s="23">
        <v>7.0000000000000007E-2</v>
      </c>
      <c r="W908" s="206"/>
      <c r="X908" s="207"/>
      <c r="Y908" s="207"/>
      <c r="Z908" s="207"/>
      <c r="AA908" s="207"/>
      <c r="AB908" s="207"/>
      <c r="AC908" s="207"/>
      <c r="AD908" s="207"/>
      <c r="AE908" s="207"/>
      <c r="AF908" s="207"/>
      <c r="AG908" s="207"/>
      <c r="AH908" s="207"/>
      <c r="AI908" s="207"/>
      <c r="AJ908" s="207"/>
      <c r="AK908" s="207"/>
      <c r="AL908" s="207"/>
      <c r="AM908" s="207"/>
      <c r="AN908" s="207"/>
      <c r="AO908" s="207"/>
      <c r="AP908" s="207"/>
      <c r="AQ908" s="207"/>
      <c r="AR908" s="207"/>
      <c r="AS908" s="207"/>
      <c r="AT908" s="207"/>
      <c r="AU908" s="207"/>
      <c r="AV908" s="207"/>
      <c r="AW908" s="207"/>
      <c r="AX908" s="207"/>
      <c r="AY908" s="207"/>
      <c r="AZ908" s="207"/>
      <c r="BA908" s="207"/>
      <c r="BB908" s="207"/>
      <c r="BC908" s="207"/>
      <c r="BD908" s="207"/>
      <c r="BE908" s="207"/>
      <c r="BF908" s="207"/>
      <c r="BG908" s="207"/>
      <c r="BH908" s="207"/>
      <c r="BI908" s="207"/>
      <c r="BJ908" s="207"/>
      <c r="BK908" s="207"/>
      <c r="BL908" s="207"/>
      <c r="BM908" s="56"/>
    </row>
    <row r="909" spans="1:65">
      <c r="A909" s="29"/>
      <c r="B909" s="20" t="s">
        <v>263</v>
      </c>
      <c r="C909" s="12"/>
      <c r="D909" s="212">
        <v>0.08</v>
      </c>
      <c r="E909" s="212" t="s">
        <v>672</v>
      </c>
      <c r="F909" s="212">
        <v>10.892373328189302</v>
      </c>
      <c r="G909" s="212">
        <v>8.8333333333333333E-2</v>
      </c>
      <c r="H909" s="212">
        <v>0.10000000000000002</v>
      </c>
      <c r="I909" s="212" t="s">
        <v>672</v>
      </c>
      <c r="J909" s="212">
        <v>0.19000000000000003</v>
      </c>
      <c r="K909" s="212">
        <v>0.1</v>
      </c>
      <c r="L909" s="212" t="s">
        <v>672</v>
      </c>
      <c r="M909" s="212" t="s">
        <v>672</v>
      </c>
      <c r="N909" s="212">
        <v>0.08</v>
      </c>
      <c r="O909" s="212">
        <v>7.0000000000000007E-2</v>
      </c>
      <c r="P909" s="212" t="s">
        <v>672</v>
      </c>
      <c r="Q909" s="212">
        <v>5.8333333333333327E-2</v>
      </c>
      <c r="R909" s="212" t="s">
        <v>672</v>
      </c>
      <c r="S909" s="212">
        <v>0.125</v>
      </c>
      <c r="T909" s="212">
        <v>9.9999999999999992E-2</v>
      </c>
      <c r="U909" s="212">
        <v>7.8333333333333338E-2</v>
      </c>
      <c r="V909" s="212">
        <v>6.5000000000000002E-2</v>
      </c>
      <c r="W909" s="206"/>
      <c r="X909" s="207"/>
      <c r="Y909" s="207"/>
      <c r="Z909" s="207"/>
      <c r="AA909" s="207"/>
      <c r="AB909" s="207"/>
      <c r="AC909" s="207"/>
      <c r="AD909" s="207"/>
      <c r="AE909" s="207"/>
      <c r="AF909" s="207"/>
      <c r="AG909" s="207"/>
      <c r="AH909" s="207"/>
      <c r="AI909" s="207"/>
      <c r="AJ909" s="207"/>
      <c r="AK909" s="207"/>
      <c r="AL909" s="207"/>
      <c r="AM909" s="207"/>
      <c r="AN909" s="207"/>
      <c r="AO909" s="207"/>
      <c r="AP909" s="207"/>
      <c r="AQ909" s="207"/>
      <c r="AR909" s="207"/>
      <c r="AS909" s="207"/>
      <c r="AT909" s="207"/>
      <c r="AU909" s="207"/>
      <c r="AV909" s="207"/>
      <c r="AW909" s="207"/>
      <c r="AX909" s="207"/>
      <c r="AY909" s="207"/>
      <c r="AZ909" s="207"/>
      <c r="BA909" s="207"/>
      <c r="BB909" s="207"/>
      <c r="BC909" s="207"/>
      <c r="BD909" s="207"/>
      <c r="BE909" s="207"/>
      <c r="BF909" s="207"/>
      <c r="BG909" s="207"/>
      <c r="BH909" s="207"/>
      <c r="BI909" s="207"/>
      <c r="BJ909" s="207"/>
      <c r="BK909" s="207"/>
      <c r="BL909" s="207"/>
      <c r="BM909" s="56"/>
    </row>
    <row r="910" spans="1:65">
      <c r="A910" s="29"/>
      <c r="B910" s="3" t="s">
        <v>264</v>
      </c>
      <c r="C910" s="28"/>
      <c r="D910" s="23">
        <v>0.08</v>
      </c>
      <c r="E910" s="23" t="s">
        <v>672</v>
      </c>
      <c r="F910" s="23">
        <v>10.89071952160494</v>
      </c>
      <c r="G910" s="23">
        <v>0.09</v>
      </c>
      <c r="H910" s="23">
        <v>0.1</v>
      </c>
      <c r="I910" s="23" t="s">
        <v>672</v>
      </c>
      <c r="J910" s="23">
        <v>0.13500000000000001</v>
      </c>
      <c r="K910" s="23">
        <v>0.1</v>
      </c>
      <c r="L910" s="23" t="s">
        <v>672</v>
      </c>
      <c r="M910" s="23" t="s">
        <v>672</v>
      </c>
      <c r="N910" s="23">
        <v>0.08</v>
      </c>
      <c r="O910" s="23">
        <v>7.0000000000000007E-2</v>
      </c>
      <c r="P910" s="23" t="s">
        <v>672</v>
      </c>
      <c r="Q910" s="23">
        <v>0.06</v>
      </c>
      <c r="R910" s="23" t="s">
        <v>672</v>
      </c>
      <c r="S910" s="23">
        <v>0.12</v>
      </c>
      <c r="T910" s="23">
        <v>0.1</v>
      </c>
      <c r="U910" s="23">
        <v>0.08</v>
      </c>
      <c r="V910" s="23">
        <v>6.5000000000000002E-2</v>
      </c>
      <c r="W910" s="206"/>
      <c r="X910" s="207"/>
      <c r="Y910" s="207"/>
      <c r="Z910" s="207"/>
      <c r="AA910" s="207"/>
      <c r="AB910" s="207"/>
      <c r="AC910" s="207"/>
      <c r="AD910" s="207"/>
      <c r="AE910" s="207"/>
      <c r="AF910" s="207"/>
      <c r="AG910" s="207"/>
      <c r="AH910" s="207"/>
      <c r="AI910" s="207"/>
      <c r="AJ910" s="207"/>
      <c r="AK910" s="207"/>
      <c r="AL910" s="207"/>
      <c r="AM910" s="207"/>
      <c r="AN910" s="207"/>
      <c r="AO910" s="207"/>
      <c r="AP910" s="207"/>
      <c r="AQ910" s="207"/>
      <c r="AR910" s="207"/>
      <c r="AS910" s="207"/>
      <c r="AT910" s="207"/>
      <c r="AU910" s="207"/>
      <c r="AV910" s="207"/>
      <c r="AW910" s="207"/>
      <c r="AX910" s="207"/>
      <c r="AY910" s="207"/>
      <c r="AZ910" s="207"/>
      <c r="BA910" s="207"/>
      <c r="BB910" s="207"/>
      <c r="BC910" s="207"/>
      <c r="BD910" s="207"/>
      <c r="BE910" s="207"/>
      <c r="BF910" s="207"/>
      <c r="BG910" s="207"/>
      <c r="BH910" s="207"/>
      <c r="BI910" s="207"/>
      <c r="BJ910" s="207"/>
      <c r="BK910" s="207"/>
      <c r="BL910" s="207"/>
      <c r="BM910" s="56"/>
    </row>
    <row r="911" spans="1:65">
      <c r="A911" s="29"/>
      <c r="B911" s="3" t="s">
        <v>265</v>
      </c>
      <c r="C911" s="28"/>
      <c r="D911" s="23">
        <v>6.3245553203367553E-3</v>
      </c>
      <c r="E911" s="23" t="s">
        <v>672</v>
      </c>
      <c r="F911" s="23">
        <v>8.8934003081263993E-2</v>
      </c>
      <c r="G911" s="23">
        <v>7.5277265270908104E-3</v>
      </c>
      <c r="H911" s="23">
        <v>1.6996749443881478E-17</v>
      </c>
      <c r="I911" s="23" t="s">
        <v>672</v>
      </c>
      <c r="J911" s="23">
        <v>0.17378147196982763</v>
      </c>
      <c r="K911" s="23">
        <v>0</v>
      </c>
      <c r="L911" s="23" t="s">
        <v>672</v>
      </c>
      <c r="M911" s="23" t="s">
        <v>672</v>
      </c>
      <c r="N911" s="23">
        <v>1.095445115010329E-2</v>
      </c>
      <c r="O911" s="23">
        <v>6.3245553203367597E-3</v>
      </c>
      <c r="P911" s="23" t="s">
        <v>672</v>
      </c>
      <c r="Q911" s="23">
        <v>7.5277265270908104E-3</v>
      </c>
      <c r="R911" s="23" t="s">
        <v>672</v>
      </c>
      <c r="S911" s="23">
        <v>2.6645825188948445E-2</v>
      </c>
      <c r="T911" s="23">
        <v>1.5491933384829621E-2</v>
      </c>
      <c r="U911" s="23">
        <v>7.5277265270908061E-3</v>
      </c>
      <c r="V911" s="23">
        <v>5.4772255750516656E-3</v>
      </c>
      <c r="W911" s="206"/>
      <c r="X911" s="207"/>
      <c r="Y911" s="207"/>
      <c r="Z911" s="207"/>
      <c r="AA911" s="207"/>
      <c r="AB911" s="207"/>
      <c r="AC911" s="207"/>
      <c r="AD911" s="207"/>
      <c r="AE911" s="207"/>
      <c r="AF911" s="207"/>
      <c r="AG911" s="207"/>
      <c r="AH911" s="207"/>
      <c r="AI911" s="207"/>
      <c r="AJ911" s="207"/>
      <c r="AK911" s="207"/>
      <c r="AL911" s="207"/>
      <c r="AM911" s="207"/>
      <c r="AN911" s="207"/>
      <c r="AO911" s="207"/>
      <c r="AP911" s="207"/>
      <c r="AQ911" s="207"/>
      <c r="AR911" s="207"/>
      <c r="AS911" s="207"/>
      <c r="AT911" s="207"/>
      <c r="AU911" s="207"/>
      <c r="AV911" s="207"/>
      <c r="AW911" s="207"/>
      <c r="AX911" s="207"/>
      <c r="AY911" s="207"/>
      <c r="AZ911" s="207"/>
      <c r="BA911" s="207"/>
      <c r="BB911" s="207"/>
      <c r="BC911" s="207"/>
      <c r="BD911" s="207"/>
      <c r="BE911" s="207"/>
      <c r="BF911" s="207"/>
      <c r="BG911" s="207"/>
      <c r="BH911" s="207"/>
      <c r="BI911" s="207"/>
      <c r="BJ911" s="207"/>
      <c r="BK911" s="207"/>
      <c r="BL911" s="207"/>
      <c r="BM911" s="56"/>
    </row>
    <row r="912" spans="1:65">
      <c r="A912" s="29"/>
      <c r="B912" s="3" t="s">
        <v>86</v>
      </c>
      <c r="C912" s="28"/>
      <c r="D912" s="13">
        <v>7.9056941504209444E-2</v>
      </c>
      <c r="E912" s="13" t="s">
        <v>672</v>
      </c>
      <c r="F912" s="13">
        <v>8.1647957154667196E-3</v>
      </c>
      <c r="G912" s="13">
        <v>8.5219545589707291E-2</v>
      </c>
      <c r="H912" s="13">
        <v>1.6996749443881474E-16</v>
      </c>
      <c r="I912" s="13" t="s">
        <v>672</v>
      </c>
      <c r="J912" s="13">
        <v>0.9146393261569874</v>
      </c>
      <c r="K912" s="13">
        <v>0</v>
      </c>
      <c r="L912" s="13" t="s">
        <v>672</v>
      </c>
      <c r="M912" s="13" t="s">
        <v>672</v>
      </c>
      <c r="N912" s="13">
        <v>0.13693063937629113</v>
      </c>
      <c r="O912" s="13">
        <v>9.0350790290525132E-2</v>
      </c>
      <c r="P912" s="13" t="s">
        <v>672</v>
      </c>
      <c r="Q912" s="13">
        <v>0.12904674046441392</v>
      </c>
      <c r="R912" s="13" t="s">
        <v>672</v>
      </c>
      <c r="S912" s="13">
        <v>0.21316660151158756</v>
      </c>
      <c r="T912" s="13">
        <v>0.15491933384829623</v>
      </c>
      <c r="U912" s="13">
        <v>9.6098636516052841E-2</v>
      </c>
      <c r="V912" s="13">
        <v>8.4265008846948694E-2</v>
      </c>
      <c r="W912" s="154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3" t="s">
        <v>266</v>
      </c>
      <c r="C913" s="28"/>
      <c r="D913" s="13">
        <v>-2.4390243902439046E-2</v>
      </c>
      <c r="E913" s="13" t="s">
        <v>672</v>
      </c>
      <c r="F913" s="13">
        <v>131.83382107547931</v>
      </c>
      <c r="G913" s="13">
        <v>7.7235772357723498E-2</v>
      </c>
      <c r="H913" s="13">
        <v>0.21951219512195141</v>
      </c>
      <c r="I913" s="13" t="s">
        <v>672</v>
      </c>
      <c r="J913" s="13">
        <v>1.3170731707317076</v>
      </c>
      <c r="K913" s="13">
        <v>0.21951219512195119</v>
      </c>
      <c r="L913" s="13" t="s">
        <v>672</v>
      </c>
      <c r="M913" s="13" t="s">
        <v>672</v>
      </c>
      <c r="N913" s="13">
        <v>-2.4390243902439046E-2</v>
      </c>
      <c r="O913" s="13">
        <v>-0.14634146341463405</v>
      </c>
      <c r="P913" s="13" t="s">
        <v>672</v>
      </c>
      <c r="Q913" s="13">
        <v>-0.28861788617886186</v>
      </c>
      <c r="R913" s="13" t="s">
        <v>672</v>
      </c>
      <c r="S913" s="13">
        <v>0.52439024390243905</v>
      </c>
      <c r="T913" s="13">
        <v>0.21951219512195097</v>
      </c>
      <c r="U913" s="13">
        <v>-4.471544715447151E-2</v>
      </c>
      <c r="V913" s="13">
        <v>-0.20731707317073167</v>
      </c>
      <c r="W913" s="154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45" t="s">
        <v>267</v>
      </c>
      <c r="C914" s="46"/>
      <c r="D914" s="44">
        <v>0</v>
      </c>
      <c r="E914" s="44">
        <v>0.67</v>
      </c>
      <c r="F914" s="44">
        <v>364.54</v>
      </c>
      <c r="G914" s="44">
        <v>0.28000000000000003</v>
      </c>
      <c r="H914" s="44">
        <v>0.17</v>
      </c>
      <c r="I914" s="44">
        <v>0.67</v>
      </c>
      <c r="J914" s="44">
        <v>1.63</v>
      </c>
      <c r="K914" s="44">
        <v>0.45</v>
      </c>
      <c r="L914" s="44">
        <v>1.01</v>
      </c>
      <c r="M914" s="44">
        <v>1.01</v>
      </c>
      <c r="N914" s="44">
        <v>0</v>
      </c>
      <c r="O914" s="44">
        <v>0.34</v>
      </c>
      <c r="P914" s="44">
        <v>1.01</v>
      </c>
      <c r="Q914" s="44">
        <v>0.73</v>
      </c>
      <c r="R914" s="44">
        <v>81.59</v>
      </c>
      <c r="S914" s="44">
        <v>1.52</v>
      </c>
      <c r="T914" s="44">
        <v>0.67</v>
      </c>
      <c r="U914" s="44">
        <v>0.06</v>
      </c>
      <c r="V914" s="44">
        <v>0.51</v>
      </c>
      <c r="W914" s="154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BM915" s="55"/>
    </row>
    <row r="916" spans="1:65" ht="15">
      <c r="B916" s="8" t="s">
        <v>521</v>
      </c>
      <c r="BM916" s="27" t="s">
        <v>66</v>
      </c>
    </row>
    <row r="917" spans="1:65" ht="15">
      <c r="A917" s="24" t="s">
        <v>30</v>
      </c>
      <c r="B917" s="18" t="s">
        <v>110</v>
      </c>
      <c r="C917" s="15" t="s">
        <v>111</v>
      </c>
      <c r="D917" s="16" t="s">
        <v>229</v>
      </c>
      <c r="E917" s="17" t="s">
        <v>229</v>
      </c>
      <c r="F917" s="17" t="s">
        <v>229</v>
      </c>
      <c r="G917" s="17" t="s">
        <v>229</v>
      </c>
      <c r="H917" s="17" t="s">
        <v>229</v>
      </c>
      <c r="I917" s="17" t="s">
        <v>229</v>
      </c>
      <c r="J917" s="17" t="s">
        <v>229</v>
      </c>
      <c r="K917" s="17" t="s">
        <v>229</v>
      </c>
      <c r="L917" s="17" t="s">
        <v>229</v>
      </c>
      <c r="M917" s="17" t="s">
        <v>229</v>
      </c>
      <c r="N917" s="17" t="s">
        <v>229</v>
      </c>
      <c r="O917" s="17" t="s">
        <v>229</v>
      </c>
      <c r="P917" s="17" t="s">
        <v>229</v>
      </c>
      <c r="Q917" s="17" t="s">
        <v>229</v>
      </c>
      <c r="R917" s="17" t="s">
        <v>229</v>
      </c>
      <c r="S917" s="17" t="s">
        <v>229</v>
      </c>
      <c r="T917" s="17" t="s">
        <v>229</v>
      </c>
      <c r="U917" s="17" t="s">
        <v>229</v>
      </c>
      <c r="V917" s="17" t="s">
        <v>229</v>
      </c>
      <c r="W917" s="17" t="s">
        <v>229</v>
      </c>
      <c r="X917" s="154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 t="s">
        <v>230</v>
      </c>
      <c r="C918" s="9" t="s">
        <v>230</v>
      </c>
      <c r="D918" s="152" t="s">
        <v>232</v>
      </c>
      <c r="E918" s="153" t="s">
        <v>233</v>
      </c>
      <c r="F918" s="153" t="s">
        <v>235</v>
      </c>
      <c r="G918" s="153" t="s">
        <v>236</v>
      </c>
      <c r="H918" s="153" t="s">
        <v>238</v>
      </c>
      <c r="I918" s="153" t="s">
        <v>239</v>
      </c>
      <c r="J918" s="153" t="s">
        <v>241</v>
      </c>
      <c r="K918" s="153" t="s">
        <v>242</v>
      </c>
      <c r="L918" s="153" t="s">
        <v>244</v>
      </c>
      <c r="M918" s="153" t="s">
        <v>245</v>
      </c>
      <c r="N918" s="153" t="s">
        <v>246</v>
      </c>
      <c r="O918" s="153" t="s">
        <v>247</v>
      </c>
      <c r="P918" s="153" t="s">
        <v>248</v>
      </c>
      <c r="Q918" s="153" t="s">
        <v>249</v>
      </c>
      <c r="R918" s="153" t="s">
        <v>250</v>
      </c>
      <c r="S918" s="153" t="s">
        <v>251</v>
      </c>
      <c r="T918" s="153" t="s">
        <v>254</v>
      </c>
      <c r="U918" s="153" t="s">
        <v>255</v>
      </c>
      <c r="V918" s="153" t="s">
        <v>256</v>
      </c>
      <c r="W918" s="153" t="s">
        <v>257</v>
      </c>
      <c r="X918" s="154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 t="s">
        <v>3</v>
      </c>
    </row>
    <row r="919" spans="1:65">
      <c r="A919" s="29"/>
      <c r="B919" s="19"/>
      <c r="C919" s="9"/>
      <c r="D919" s="10" t="s">
        <v>285</v>
      </c>
      <c r="E919" s="11" t="s">
        <v>286</v>
      </c>
      <c r="F919" s="11" t="s">
        <v>285</v>
      </c>
      <c r="G919" s="11" t="s">
        <v>286</v>
      </c>
      <c r="H919" s="11" t="s">
        <v>285</v>
      </c>
      <c r="I919" s="11" t="s">
        <v>286</v>
      </c>
      <c r="J919" s="11" t="s">
        <v>286</v>
      </c>
      <c r="K919" s="11" t="s">
        <v>114</v>
      </c>
      <c r="L919" s="11" t="s">
        <v>286</v>
      </c>
      <c r="M919" s="11" t="s">
        <v>285</v>
      </c>
      <c r="N919" s="11" t="s">
        <v>286</v>
      </c>
      <c r="O919" s="11" t="s">
        <v>286</v>
      </c>
      <c r="P919" s="11" t="s">
        <v>286</v>
      </c>
      <c r="Q919" s="11" t="s">
        <v>285</v>
      </c>
      <c r="R919" s="11" t="s">
        <v>286</v>
      </c>
      <c r="S919" s="11" t="s">
        <v>285</v>
      </c>
      <c r="T919" s="11" t="s">
        <v>286</v>
      </c>
      <c r="U919" s="11" t="s">
        <v>285</v>
      </c>
      <c r="V919" s="11" t="s">
        <v>285</v>
      </c>
      <c r="W919" s="11" t="s">
        <v>285</v>
      </c>
      <c r="X919" s="154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2</v>
      </c>
    </row>
    <row r="920" spans="1:65">
      <c r="A920" s="29"/>
      <c r="B920" s="19"/>
      <c r="C920" s="9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154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2</v>
      </c>
    </row>
    <row r="921" spans="1:65">
      <c r="A921" s="29"/>
      <c r="B921" s="18">
        <v>1</v>
      </c>
      <c r="C921" s="14">
        <v>1</v>
      </c>
      <c r="D921" s="21">
        <v>0.74</v>
      </c>
      <c r="E921" s="21">
        <v>0.8</v>
      </c>
      <c r="F921" s="147">
        <v>1.8</v>
      </c>
      <c r="G921" s="21">
        <v>0.8</v>
      </c>
      <c r="H921" s="21">
        <v>0.9</v>
      </c>
      <c r="I921" s="21">
        <v>0.79</v>
      </c>
      <c r="J921" s="21">
        <v>0.8</v>
      </c>
      <c r="K921" s="21">
        <v>0.66</v>
      </c>
      <c r="L921" s="21">
        <v>0.67</v>
      </c>
      <c r="M921" s="21">
        <v>0.8</v>
      </c>
      <c r="N921" s="21">
        <v>0.655007282769965</v>
      </c>
      <c r="O921" s="21">
        <v>0.8</v>
      </c>
      <c r="P921" s="21">
        <v>1.1000000000000001</v>
      </c>
      <c r="Q921" s="21">
        <v>0.72</v>
      </c>
      <c r="R921" s="21">
        <v>0.73</v>
      </c>
      <c r="S921" s="21">
        <v>0.7</v>
      </c>
      <c r="T921" s="21">
        <v>0.87</v>
      </c>
      <c r="U921" s="21">
        <v>0.88</v>
      </c>
      <c r="V921" s="21">
        <v>1</v>
      </c>
      <c r="W921" s="21">
        <v>0.71</v>
      </c>
      <c r="X921" s="154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</v>
      </c>
    </row>
    <row r="922" spans="1:65">
      <c r="A922" s="29"/>
      <c r="B922" s="19">
        <v>1</v>
      </c>
      <c r="C922" s="9">
        <v>2</v>
      </c>
      <c r="D922" s="11">
        <v>0.73</v>
      </c>
      <c r="E922" s="11">
        <v>0.8</v>
      </c>
      <c r="F922" s="150">
        <v>1.3</v>
      </c>
      <c r="G922" s="11">
        <v>0.9</v>
      </c>
      <c r="H922" s="11">
        <v>0.9</v>
      </c>
      <c r="I922" s="150" t="s">
        <v>105</v>
      </c>
      <c r="J922" s="11">
        <v>0.8</v>
      </c>
      <c r="K922" s="11">
        <v>0.67</v>
      </c>
      <c r="L922" s="11">
        <v>0.67</v>
      </c>
      <c r="M922" s="11">
        <v>0.8</v>
      </c>
      <c r="N922" s="11">
        <v>0.63568349934354795</v>
      </c>
      <c r="O922" s="11">
        <v>0.8</v>
      </c>
      <c r="P922" s="11">
        <v>1.1000000000000001</v>
      </c>
      <c r="Q922" s="11">
        <v>0.7</v>
      </c>
      <c r="R922" s="11">
        <v>0.75</v>
      </c>
      <c r="S922" s="11">
        <v>0.7</v>
      </c>
      <c r="T922" s="11">
        <v>0.89</v>
      </c>
      <c r="U922" s="11">
        <v>0.77</v>
      </c>
      <c r="V922" s="11">
        <v>0.9</v>
      </c>
      <c r="W922" s="11">
        <v>0.7</v>
      </c>
      <c r="X922" s="154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24</v>
      </c>
    </row>
    <row r="923" spans="1:65">
      <c r="A923" s="29"/>
      <c r="B923" s="19">
        <v>1</v>
      </c>
      <c r="C923" s="9">
        <v>3</v>
      </c>
      <c r="D923" s="11">
        <v>0.73</v>
      </c>
      <c r="E923" s="11">
        <v>0.9</v>
      </c>
      <c r="F923" s="150">
        <v>1.2</v>
      </c>
      <c r="G923" s="11">
        <v>0.7</v>
      </c>
      <c r="H923" s="11">
        <v>0.9</v>
      </c>
      <c r="I923" s="11">
        <v>0.77</v>
      </c>
      <c r="J923" s="11">
        <v>0.8</v>
      </c>
      <c r="K923" s="11">
        <v>0.71</v>
      </c>
      <c r="L923" s="11">
        <v>0.67</v>
      </c>
      <c r="M923" s="11">
        <v>0.8</v>
      </c>
      <c r="N923" s="11">
        <v>0.58309199190577499</v>
      </c>
      <c r="O923" s="11">
        <v>0.8</v>
      </c>
      <c r="P923" s="149">
        <v>1.2</v>
      </c>
      <c r="Q923" s="11">
        <v>0.7</v>
      </c>
      <c r="R923" s="11">
        <v>0.75</v>
      </c>
      <c r="S923" s="11">
        <v>0.7</v>
      </c>
      <c r="T923" s="11">
        <v>0.86</v>
      </c>
      <c r="U923" s="11">
        <v>0.82</v>
      </c>
      <c r="V923" s="11">
        <v>0.9</v>
      </c>
      <c r="W923" s="11">
        <v>0.71</v>
      </c>
      <c r="X923" s="154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16</v>
      </c>
    </row>
    <row r="924" spans="1:65">
      <c r="A924" s="29"/>
      <c r="B924" s="19">
        <v>1</v>
      </c>
      <c r="C924" s="9">
        <v>4</v>
      </c>
      <c r="D924" s="11">
        <v>0.73</v>
      </c>
      <c r="E924" s="11">
        <v>0.8</v>
      </c>
      <c r="F924" s="150">
        <v>1.1000000000000001</v>
      </c>
      <c r="G924" s="11">
        <v>0.8</v>
      </c>
      <c r="H924" s="11">
        <v>0.8</v>
      </c>
      <c r="I924" s="11">
        <v>0.77</v>
      </c>
      <c r="J924" s="11">
        <v>0.8</v>
      </c>
      <c r="K924" s="11">
        <v>0.68</v>
      </c>
      <c r="L924" s="11">
        <v>0.68</v>
      </c>
      <c r="M924" s="11">
        <v>0.8</v>
      </c>
      <c r="N924" s="11">
        <v>0.515653577206164</v>
      </c>
      <c r="O924" s="11">
        <v>0.8</v>
      </c>
      <c r="P924" s="11">
        <v>1</v>
      </c>
      <c r="Q924" s="11">
        <v>0.69</v>
      </c>
      <c r="R924" s="11">
        <v>0.79</v>
      </c>
      <c r="S924" s="11">
        <v>0.7</v>
      </c>
      <c r="T924" s="11">
        <v>0.92</v>
      </c>
      <c r="U924" s="11">
        <v>0.81</v>
      </c>
      <c r="V924" s="11">
        <v>0.9</v>
      </c>
      <c r="W924" s="11">
        <v>0.71</v>
      </c>
      <c r="X924" s="154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0.78454060561736749</v>
      </c>
    </row>
    <row r="925" spans="1:65">
      <c r="A925" s="29"/>
      <c r="B925" s="19">
        <v>1</v>
      </c>
      <c r="C925" s="9">
        <v>5</v>
      </c>
      <c r="D925" s="11">
        <v>0.7</v>
      </c>
      <c r="E925" s="11">
        <v>0.8</v>
      </c>
      <c r="F925" s="150">
        <v>1</v>
      </c>
      <c r="G925" s="11">
        <v>0.8</v>
      </c>
      <c r="H925" s="11">
        <v>0.8</v>
      </c>
      <c r="I925" s="11">
        <v>0.76</v>
      </c>
      <c r="J925" s="11">
        <v>0.8</v>
      </c>
      <c r="K925" s="11">
        <v>0.71</v>
      </c>
      <c r="L925" s="149">
        <v>0.71</v>
      </c>
      <c r="M925" s="11">
        <v>0.8</v>
      </c>
      <c r="N925" s="11">
        <v>0.60704084677468595</v>
      </c>
      <c r="O925" s="11">
        <v>0.8</v>
      </c>
      <c r="P925" s="11">
        <v>1.1000000000000001</v>
      </c>
      <c r="Q925" s="11">
        <v>0.69</v>
      </c>
      <c r="R925" s="11">
        <v>0.76</v>
      </c>
      <c r="S925" s="11">
        <v>0.7</v>
      </c>
      <c r="T925" s="11">
        <v>0.93</v>
      </c>
      <c r="U925" s="11">
        <v>0.81</v>
      </c>
      <c r="V925" s="11">
        <v>0.9</v>
      </c>
      <c r="W925" s="11">
        <v>0.7</v>
      </c>
      <c r="X925" s="154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62</v>
      </c>
    </row>
    <row r="926" spans="1:65">
      <c r="A926" s="29"/>
      <c r="B926" s="19">
        <v>1</v>
      </c>
      <c r="C926" s="9">
        <v>6</v>
      </c>
      <c r="D926" s="11">
        <v>0.75</v>
      </c>
      <c r="E926" s="11">
        <v>0.8</v>
      </c>
      <c r="F926" s="150">
        <v>1</v>
      </c>
      <c r="G926" s="11">
        <v>0.8</v>
      </c>
      <c r="H926" s="11">
        <v>0.8</v>
      </c>
      <c r="I926" s="11">
        <v>0.77</v>
      </c>
      <c r="J926" s="11">
        <v>0.8</v>
      </c>
      <c r="K926" s="11">
        <v>0.71</v>
      </c>
      <c r="L926" s="11">
        <v>0.67</v>
      </c>
      <c r="M926" s="11">
        <v>0.9</v>
      </c>
      <c r="N926" s="11">
        <v>0.647151842379735</v>
      </c>
      <c r="O926" s="11">
        <v>0.8</v>
      </c>
      <c r="P926" s="11">
        <v>1</v>
      </c>
      <c r="Q926" s="11">
        <v>0.69</v>
      </c>
      <c r="R926" s="11">
        <v>0.79</v>
      </c>
      <c r="S926" s="11">
        <v>0.7</v>
      </c>
      <c r="T926" s="11">
        <v>0.9</v>
      </c>
      <c r="U926" s="11">
        <v>0.79</v>
      </c>
      <c r="V926" s="11">
        <v>0.9</v>
      </c>
      <c r="W926" s="11">
        <v>0.71</v>
      </c>
      <c r="X926" s="154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20" t="s">
        <v>263</v>
      </c>
      <c r="C927" s="12"/>
      <c r="D927" s="22">
        <v>0.73</v>
      </c>
      <c r="E927" s="22">
        <v>0.81666666666666654</v>
      </c>
      <c r="F927" s="22">
        <v>1.2333333333333334</v>
      </c>
      <c r="G927" s="22">
        <v>0.79999999999999993</v>
      </c>
      <c r="H927" s="22">
        <v>0.85</v>
      </c>
      <c r="I927" s="22">
        <v>0.77200000000000002</v>
      </c>
      <c r="J927" s="22">
        <v>0.79999999999999993</v>
      </c>
      <c r="K927" s="22">
        <v>0.69000000000000006</v>
      </c>
      <c r="L927" s="22">
        <v>0.67833333333333334</v>
      </c>
      <c r="M927" s="22">
        <v>0.81666666666666676</v>
      </c>
      <c r="N927" s="22">
        <v>0.60727150672997887</v>
      </c>
      <c r="O927" s="22">
        <v>0.79999999999999993</v>
      </c>
      <c r="P927" s="22">
        <v>1.0833333333333333</v>
      </c>
      <c r="Q927" s="22">
        <v>0.69833333333333325</v>
      </c>
      <c r="R927" s="22">
        <v>0.76166666666666671</v>
      </c>
      <c r="S927" s="22">
        <v>0.70000000000000007</v>
      </c>
      <c r="T927" s="22">
        <v>0.89500000000000002</v>
      </c>
      <c r="U927" s="22">
        <v>0.81333333333333335</v>
      </c>
      <c r="V927" s="22">
        <v>0.91666666666666663</v>
      </c>
      <c r="W927" s="22">
        <v>0.70666666666666667</v>
      </c>
      <c r="X927" s="154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3" t="s">
        <v>264</v>
      </c>
      <c r="C928" s="28"/>
      <c r="D928" s="11">
        <v>0.73</v>
      </c>
      <c r="E928" s="11">
        <v>0.8</v>
      </c>
      <c r="F928" s="11">
        <v>1.1499999999999999</v>
      </c>
      <c r="G928" s="11">
        <v>0.8</v>
      </c>
      <c r="H928" s="11">
        <v>0.85000000000000009</v>
      </c>
      <c r="I928" s="11">
        <v>0.77</v>
      </c>
      <c r="J928" s="11">
        <v>0.8</v>
      </c>
      <c r="K928" s="11">
        <v>0.69500000000000006</v>
      </c>
      <c r="L928" s="11">
        <v>0.67</v>
      </c>
      <c r="M928" s="11">
        <v>0.8</v>
      </c>
      <c r="N928" s="11">
        <v>0.62136217305911701</v>
      </c>
      <c r="O928" s="11">
        <v>0.8</v>
      </c>
      <c r="P928" s="11">
        <v>1.1000000000000001</v>
      </c>
      <c r="Q928" s="11">
        <v>0.69499999999999995</v>
      </c>
      <c r="R928" s="11">
        <v>0.755</v>
      </c>
      <c r="S928" s="11">
        <v>0.7</v>
      </c>
      <c r="T928" s="11">
        <v>0.89500000000000002</v>
      </c>
      <c r="U928" s="11">
        <v>0.81</v>
      </c>
      <c r="V928" s="11">
        <v>0.9</v>
      </c>
      <c r="W928" s="11">
        <v>0.71</v>
      </c>
      <c r="X928" s="154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3" t="s">
        <v>265</v>
      </c>
      <c r="C929" s="28"/>
      <c r="D929" s="23">
        <v>1.6733200530681523E-2</v>
      </c>
      <c r="E929" s="23">
        <v>4.0824829046386291E-2</v>
      </c>
      <c r="F929" s="23">
        <v>0.30110906108363289</v>
      </c>
      <c r="G929" s="23">
        <v>6.3245553203367597E-2</v>
      </c>
      <c r="H929" s="23">
        <v>5.4772255750516599E-2</v>
      </c>
      <c r="I929" s="23">
        <v>1.0954451150103331E-2</v>
      </c>
      <c r="J929" s="23">
        <v>1.2161883888976234E-16</v>
      </c>
      <c r="K929" s="23">
        <v>2.2803508501982723E-2</v>
      </c>
      <c r="L929" s="23">
        <v>1.6020819787597194E-2</v>
      </c>
      <c r="M929" s="23">
        <v>4.0824829046386291E-2</v>
      </c>
      <c r="N929" s="23">
        <v>5.2258844153559324E-2</v>
      </c>
      <c r="O929" s="23">
        <v>1.2161883888976234E-16</v>
      </c>
      <c r="P929" s="23">
        <v>7.5277265270908097E-2</v>
      </c>
      <c r="Q929" s="23">
        <v>1.1690451944500132E-2</v>
      </c>
      <c r="R929" s="23">
        <v>2.4013884872437191E-2</v>
      </c>
      <c r="S929" s="23">
        <v>1.2161883888976234E-16</v>
      </c>
      <c r="T929" s="23">
        <v>2.7386127875258331E-2</v>
      </c>
      <c r="U929" s="23">
        <v>3.7237973450050497E-2</v>
      </c>
      <c r="V929" s="23">
        <v>4.0824829046386298E-2</v>
      </c>
      <c r="W929" s="23">
        <v>5.1639777949432268E-3</v>
      </c>
      <c r="X929" s="154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3" t="s">
        <v>86</v>
      </c>
      <c r="C930" s="28"/>
      <c r="D930" s="13">
        <v>2.292219250778291E-2</v>
      </c>
      <c r="E930" s="13">
        <v>4.9989586587411795E-2</v>
      </c>
      <c r="F930" s="13">
        <v>0.24414248195970234</v>
      </c>
      <c r="G930" s="13">
        <v>7.9056941504209499E-2</v>
      </c>
      <c r="H930" s="13">
        <v>6.4437947941784229E-2</v>
      </c>
      <c r="I930" s="13">
        <v>1.4189703562310014E-2</v>
      </c>
      <c r="J930" s="13">
        <v>1.5202354861220294E-16</v>
      </c>
      <c r="K930" s="13">
        <v>3.3048563046351773E-2</v>
      </c>
      <c r="L930" s="13">
        <v>2.3617916148791933E-2</v>
      </c>
      <c r="M930" s="13">
        <v>4.9989586587411781E-2</v>
      </c>
      <c r="N930" s="13">
        <v>8.6055155847771458E-2</v>
      </c>
      <c r="O930" s="13">
        <v>1.5202354861220294E-16</v>
      </c>
      <c r="P930" s="13">
        <v>6.9486706403915174E-2</v>
      </c>
      <c r="Q930" s="13">
        <v>1.6740503977804487E-2</v>
      </c>
      <c r="R930" s="13">
        <v>3.1528076418954734E-2</v>
      </c>
      <c r="S930" s="13">
        <v>1.7374119841394619E-16</v>
      </c>
      <c r="T930" s="13">
        <v>3.0599025558947855E-2</v>
      </c>
      <c r="U930" s="13">
        <v>4.578439358612766E-2</v>
      </c>
      <c r="V930" s="13">
        <v>4.4536177141512326E-2</v>
      </c>
      <c r="W930" s="13">
        <v>7.3075157475611698E-3</v>
      </c>
      <c r="X930" s="154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3" t="s">
        <v>266</v>
      </c>
      <c r="C931" s="28"/>
      <c r="D931" s="13">
        <v>-6.9519162203782514E-2</v>
      </c>
      <c r="E931" s="13">
        <v>4.0948882466087966E-2</v>
      </c>
      <c r="F931" s="13">
        <v>0.57204525107123527</v>
      </c>
      <c r="G931" s="13">
        <v>1.9705027721882207E-2</v>
      </c>
      <c r="H931" s="13">
        <v>8.3436591954499928E-2</v>
      </c>
      <c r="I931" s="13">
        <v>-1.5984648248383637E-2</v>
      </c>
      <c r="J931" s="13">
        <v>1.9705027721882207E-2</v>
      </c>
      <c r="K931" s="13">
        <v>-0.12050441358987651</v>
      </c>
      <c r="L931" s="13">
        <v>-0.13537511191082063</v>
      </c>
      <c r="M931" s="13">
        <v>4.0948882466088188E-2</v>
      </c>
      <c r="N931" s="13">
        <v>-0.22595273924399717</v>
      </c>
      <c r="O931" s="13">
        <v>1.9705027721882207E-2</v>
      </c>
      <c r="P931" s="13">
        <v>0.38085055837338211</v>
      </c>
      <c r="Q931" s="13">
        <v>-0.10988248621777374</v>
      </c>
      <c r="R931" s="13">
        <v>-2.9155838189791172E-2</v>
      </c>
      <c r="S931" s="13">
        <v>-0.1077581007433529</v>
      </c>
      <c r="T931" s="13">
        <v>0.14079499976385579</v>
      </c>
      <c r="U931" s="13">
        <v>3.6700111517246947E-2</v>
      </c>
      <c r="V931" s="13">
        <v>0.16841201093132341</v>
      </c>
      <c r="W931" s="13">
        <v>-9.9260558845670643E-2</v>
      </c>
      <c r="X931" s="154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45" t="s">
        <v>267</v>
      </c>
      <c r="C932" s="46"/>
      <c r="D932" s="44">
        <v>0.5</v>
      </c>
      <c r="E932" s="44">
        <v>0.12</v>
      </c>
      <c r="F932" s="44">
        <v>3.1</v>
      </c>
      <c r="G932" s="44">
        <v>0</v>
      </c>
      <c r="H932" s="44">
        <v>0.36</v>
      </c>
      <c r="I932" s="44">
        <v>1.1200000000000001</v>
      </c>
      <c r="J932" s="44">
        <v>0</v>
      </c>
      <c r="K932" s="44">
        <v>0.79</v>
      </c>
      <c r="L932" s="44">
        <v>0.87</v>
      </c>
      <c r="M932" s="44">
        <v>0.12</v>
      </c>
      <c r="N932" s="44">
        <v>1.38</v>
      </c>
      <c r="O932" s="44">
        <v>0</v>
      </c>
      <c r="P932" s="44">
        <v>2.0299999999999998</v>
      </c>
      <c r="Q932" s="44">
        <v>0.73</v>
      </c>
      <c r="R932" s="44">
        <v>0.27</v>
      </c>
      <c r="S932" s="44">
        <v>0.72</v>
      </c>
      <c r="T932" s="44">
        <v>0.68</v>
      </c>
      <c r="U932" s="44">
        <v>0.1</v>
      </c>
      <c r="V932" s="44">
        <v>0.84</v>
      </c>
      <c r="W932" s="44">
        <v>0.67</v>
      </c>
      <c r="X932" s="154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B933" s="3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BM933" s="55"/>
    </row>
    <row r="934" spans="1:65" ht="15">
      <c r="B934" s="8" t="s">
        <v>522</v>
      </c>
      <c r="BM934" s="27" t="s">
        <v>66</v>
      </c>
    </row>
    <row r="935" spans="1:65" ht="15">
      <c r="A935" s="24" t="s">
        <v>62</v>
      </c>
      <c r="B935" s="18" t="s">
        <v>110</v>
      </c>
      <c r="C935" s="15" t="s">
        <v>111</v>
      </c>
      <c r="D935" s="16" t="s">
        <v>229</v>
      </c>
      <c r="E935" s="17" t="s">
        <v>229</v>
      </c>
      <c r="F935" s="17" t="s">
        <v>229</v>
      </c>
      <c r="G935" s="17" t="s">
        <v>229</v>
      </c>
      <c r="H935" s="17" t="s">
        <v>229</v>
      </c>
      <c r="I935" s="17" t="s">
        <v>229</v>
      </c>
      <c r="J935" s="17" t="s">
        <v>229</v>
      </c>
      <c r="K935" s="17" t="s">
        <v>229</v>
      </c>
      <c r="L935" s="17" t="s">
        <v>229</v>
      </c>
      <c r="M935" s="17" t="s">
        <v>229</v>
      </c>
      <c r="N935" s="17" t="s">
        <v>229</v>
      </c>
      <c r="O935" s="17" t="s">
        <v>229</v>
      </c>
      <c r="P935" s="17" t="s">
        <v>229</v>
      </c>
      <c r="Q935" s="17" t="s">
        <v>229</v>
      </c>
      <c r="R935" s="17" t="s">
        <v>229</v>
      </c>
      <c r="S935" s="17" t="s">
        <v>229</v>
      </c>
      <c r="T935" s="17" t="s">
        <v>229</v>
      </c>
      <c r="U935" s="17" t="s">
        <v>229</v>
      </c>
      <c r="V935" s="17" t="s">
        <v>229</v>
      </c>
      <c r="W935" s="17" t="s">
        <v>229</v>
      </c>
      <c r="X935" s="17" t="s">
        <v>229</v>
      </c>
      <c r="Y935" s="154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</v>
      </c>
    </row>
    <row r="936" spans="1:65">
      <c r="A936" s="29"/>
      <c r="B936" s="19" t="s">
        <v>230</v>
      </c>
      <c r="C936" s="9" t="s">
        <v>230</v>
      </c>
      <c r="D936" s="152" t="s">
        <v>232</v>
      </c>
      <c r="E936" s="153" t="s">
        <v>233</v>
      </c>
      <c r="F936" s="153" t="s">
        <v>234</v>
      </c>
      <c r="G936" s="153" t="s">
        <v>235</v>
      </c>
      <c r="H936" s="153" t="s">
        <v>236</v>
      </c>
      <c r="I936" s="153" t="s">
        <v>238</v>
      </c>
      <c r="J936" s="153" t="s">
        <v>239</v>
      </c>
      <c r="K936" s="153" t="s">
        <v>241</v>
      </c>
      <c r="L936" s="153" t="s">
        <v>242</v>
      </c>
      <c r="M936" s="153" t="s">
        <v>244</v>
      </c>
      <c r="N936" s="153" t="s">
        <v>245</v>
      </c>
      <c r="O936" s="153" t="s">
        <v>246</v>
      </c>
      <c r="P936" s="153" t="s">
        <v>247</v>
      </c>
      <c r="Q936" s="153" t="s">
        <v>249</v>
      </c>
      <c r="R936" s="153" t="s">
        <v>250</v>
      </c>
      <c r="S936" s="153" t="s">
        <v>251</v>
      </c>
      <c r="T936" s="153" t="s">
        <v>253</v>
      </c>
      <c r="U936" s="153" t="s">
        <v>254</v>
      </c>
      <c r="V936" s="153" t="s">
        <v>255</v>
      </c>
      <c r="W936" s="153" t="s">
        <v>256</v>
      </c>
      <c r="X936" s="153" t="s">
        <v>257</v>
      </c>
      <c r="Y936" s="154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 t="s">
        <v>1</v>
      </c>
    </row>
    <row r="937" spans="1:65">
      <c r="A937" s="29"/>
      <c r="B937" s="19"/>
      <c r="C937" s="9"/>
      <c r="D937" s="10" t="s">
        <v>285</v>
      </c>
      <c r="E937" s="11" t="s">
        <v>114</v>
      </c>
      <c r="F937" s="11" t="s">
        <v>114</v>
      </c>
      <c r="G937" s="11" t="s">
        <v>285</v>
      </c>
      <c r="H937" s="11" t="s">
        <v>114</v>
      </c>
      <c r="I937" s="11" t="s">
        <v>285</v>
      </c>
      <c r="J937" s="11" t="s">
        <v>286</v>
      </c>
      <c r="K937" s="11" t="s">
        <v>114</v>
      </c>
      <c r="L937" s="11" t="s">
        <v>114</v>
      </c>
      <c r="M937" s="11" t="s">
        <v>114</v>
      </c>
      <c r="N937" s="11" t="s">
        <v>285</v>
      </c>
      <c r="O937" s="11" t="s">
        <v>114</v>
      </c>
      <c r="P937" s="11" t="s">
        <v>285</v>
      </c>
      <c r="Q937" s="11" t="s">
        <v>285</v>
      </c>
      <c r="R937" s="11" t="s">
        <v>114</v>
      </c>
      <c r="S937" s="11" t="s">
        <v>285</v>
      </c>
      <c r="T937" s="11" t="s">
        <v>114</v>
      </c>
      <c r="U937" s="11" t="s">
        <v>285</v>
      </c>
      <c r="V937" s="11" t="s">
        <v>285</v>
      </c>
      <c r="W937" s="11" t="s">
        <v>285</v>
      </c>
      <c r="X937" s="11" t="s">
        <v>285</v>
      </c>
      <c r="Y937" s="154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3</v>
      </c>
    </row>
    <row r="938" spans="1:65">
      <c r="A938" s="29"/>
      <c r="B938" s="19"/>
      <c r="C938" s="9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154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3</v>
      </c>
    </row>
    <row r="939" spans="1:65">
      <c r="A939" s="29"/>
      <c r="B939" s="18">
        <v>1</v>
      </c>
      <c r="C939" s="14">
        <v>1</v>
      </c>
      <c r="D939" s="203">
        <v>0.624</v>
      </c>
      <c r="E939" s="203">
        <v>0.7</v>
      </c>
      <c r="F939" s="205">
        <v>0.45000000000000007</v>
      </c>
      <c r="G939" s="203">
        <v>0.65</v>
      </c>
      <c r="H939" s="203">
        <v>0.71</v>
      </c>
      <c r="I939" s="203">
        <v>0.66700000000000004</v>
      </c>
      <c r="J939" s="203">
        <v>0.68269999999999997</v>
      </c>
      <c r="K939" s="203">
        <v>0.6</v>
      </c>
      <c r="L939" s="203">
        <v>0.6643</v>
      </c>
      <c r="M939" s="203">
        <v>0.65539999999999998</v>
      </c>
      <c r="N939" s="205">
        <v>0.57999999999999996</v>
      </c>
      <c r="O939" s="203">
        <v>0.69629999999999992</v>
      </c>
      <c r="P939" s="203">
        <v>0.64</v>
      </c>
      <c r="Q939" s="203">
        <v>0.65700000000000003</v>
      </c>
      <c r="R939" s="203">
        <v>0.61199999999999999</v>
      </c>
      <c r="S939" s="203">
        <v>0.629</v>
      </c>
      <c r="T939" s="203">
        <v>0.62</v>
      </c>
      <c r="U939" s="203">
        <v>0.66</v>
      </c>
      <c r="V939" s="203">
        <v>0.63600000000000001</v>
      </c>
      <c r="W939" s="203">
        <v>0.67</v>
      </c>
      <c r="X939" s="203">
        <v>0.621</v>
      </c>
      <c r="Y939" s="206"/>
      <c r="Z939" s="207"/>
      <c r="AA939" s="207"/>
      <c r="AB939" s="207"/>
      <c r="AC939" s="207"/>
      <c r="AD939" s="207"/>
      <c r="AE939" s="207"/>
      <c r="AF939" s="207"/>
      <c r="AG939" s="207"/>
      <c r="AH939" s="207"/>
      <c r="AI939" s="207"/>
      <c r="AJ939" s="207"/>
      <c r="AK939" s="207"/>
      <c r="AL939" s="207"/>
      <c r="AM939" s="207"/>
      <c r="AN939" s="207"/>
      <c r="AO939" s="207"/>
      <c r="AP939" s="207"/>
      <c r="AQ939" s="207"/>
      <c r="AR939" s="207"/>
      <c r="AS939" s="207"/>
      <c r="AT939" s="207"/>
      <c r="AU939" s="207"/>
      <c r="AV939" s="207"/>
      <c r="AW939" s="207"/>
      <c r="AX939" s="207"/>
      <c r="AY939" s="207"/>
      <c r="AZ939" s="207"/>
      <c r="BA939" s="207"/>
      <c r="BB939" s="207"/>
      <c r="BC939" s="207"/>
      <c r="BD939" s="207"/>
      <c r="BE939" s="207"/>
      <c r="BF939" s="207"/>
      <c r="BG939" s="207"/>
      <c r="BH939" s="207"/>
      <c r="BI939" s="207"/>
      <c r="BJ939" s="207"/>
      <c r="BK939" s="207"/>
      <c r="BL939" s="207"/>
      <c r="BM939" s="208">
        <v>1</v>
      </c>
    </row>
    <row r="940" spans="1:65">
      <c r="A940" s="29"/>
      <c r="B940" s="19">
        <v>1</v>
      </c>
      <c r="C940" s="9">
        <v>2</v>
      </c>
      <c r="D940" s="23">
        <v>0.623</v>
      </c>
      <c r="E940" s="23">
        <v>0.67</v>
      </c>
      <c r="F940" s="211">
        <v>0.45999999999999996</v>
      </c>
      <c r="G940" s="23">
        <v>0.64</v>
      </c>
      <c r="H940" s="23">
        <v>0.72</v>
      </c>
      <c r="I940" s="23">
        <v>0.67100000000000004</v>
      </c>
      <c r="J940" s="211" t="s">
        <v>308</v>
      </c>
      <c r="K940" s="23">
        <v>0.61</v>
      </c>
      <c r="L940" s="23">
        <v>0.64970000000000006</v>
      </c>
      <c r="M940" s="23">
        <v>0.64929999999999999</v>
      </c>
      <c r="N940" s="211">
        <v>0.49499999999999994</v>
      </c>
      <c r="O940" s="23">
        <v>0.70472000000000001</v>
      </c>
      <c r="P940" s="23">
        <v>0.64</v>
      </c>
      <c r="Q940" s="23">
        <v>0.64</v>
      </c>
      <c r="R940" s="23">
        <v>0.61399999999999999</v>
      </c>
      <c r="S940" s="23">
        <v>0.65200000000000002</v>
      </c>
      <c r="T940" s="23">
        <v>0.62</v>
      </c>
      <c r="U940" s="23">
        <v>0.65</v>
      </c>
      <c r="V940" s="23">
        <v>0.63800000000000001</v>
      </c>
      <c r="W940" s="23">
        <v>0.67</v>
      </c>
      <c r="X940" s="23">
        <v>0.61399999999999999</v>
      </c>
      <c r="Y940" s="206"/>
      <c r="Z940" s="207"/>
      <c r="AA940" s="207"/>
      <c r="AB940" s="207"/>
      <c r="AC940" s="207"/>
      <c r="AD940" s="207"/>
      <c r="AE940" s="207"/>
      <c r="AF940" s="207"/>
      <c r="AG940" s="207"/>
      <c r="AH940" s="207"/>
      <c r="AI940" s="207"/>
      <c r="AJ940" s="207"/>
      <c r="AK940" s="207"/>
      <c r="AL940" s="207"/>
      <c r="AM940" s="207"/>
      <c r="AN940" s="207"/>
      <c r="AO940" s="207"/>
      <c r="AP940" s="207"/>
      <c r="AQ940" s="207"/>
      <c r="AR940" s="207"/>
      <c r="AS940" s="207"/>
      <c r="AT940" s="207"/>
      <c r="AU940" s="207"/>
      <c r="AV940" s="207"/>
      <c r="AW940" s="207"/>
      <c r="AX940" s="207"/>
      <c r="AY940" s="207"/>
      <c r="AZ940" s="207"/>
      <c r="BA940" s="207"/>
      <c r="BB940" s="207"/>
      <c r="BC940" s="207"/>
      <c r="BD940" s="207"/>
      <c r="BE940" s="207"/>
      <c r="BF940" s="207"/>
      <c r="BG940" s="207"/>
      <c r="BH940" s="207"/>
      <c r="BI940" s="207"/>
      <c r="BJ940" s="207"/>
      <c r="BK940" s="207"/>
      <c r="BL940" s="207"/>
      <c r="BM940" s="208">
        <v>25</v>
      </c>
    </row>
    <row r="941" spans="1:65">
      <c r="A941" s="29"/>
      <c r="B941" s="19">
        <v>1</v>
      </c>
      <c r="C941" s="9">
        <v>3</v>
      </c>
      <c r="D941" s="23">
        <v>0.63300000000000001</v>
      </c>
      <c r="E941" s="23">
        <v>0.68</v>
      </c>
      <c r="F941" s="211">
        <v>0.44500000000000001</v>
      </c>
      <c r="G941" s="23">
        <v>0.64</v>
      </c>
      <c r="H941" s="23">
        <v>0.73</v>
      </c>
      <c r="I941" s="23">
        <v>0.67100000000000004</v>
      </c>
      <c r="J941" s="23">
        <v>0.68269999999999997</v>
      </c>
      <c r="K941" s="23">
        <v>0.6</v>
      </c>
      <c r="L941" s="23">
        <v>0.64649999999999996</v>
      </c>
      <c r="M941" s="23">
        <v>0.65960000000000008</v>
      </c>
      <c r="N941" s="211">
        <v>0.48299999999999998</v>
      </c>
      <c r="O941" s="23">
        <v>0.70004999999999995</v>
      </c>
      <c r="P941" s="23">
        <v>0.65</v>
      </c>
      <c r="Q941" s="23">
        <v>0.65300000000000002</v>
      </c>
      <c r="R941" s="23">
        <v>0.62</v>
      </c>
      <c r="S941" s="23">
        <v>0.66</v>
      </c>
      <c r="T941" s="23">
        <v>0.63</v>
      </c>
      <c r="U941" s="23">
        <v>0.64</v>
      </c>
      <c r="V941" s="23">
        <v>0.63300000000000001</v>
      </c>
      <c r="W941" s="23">
        <v>0.68</v>
      </c>
      <c r="X941" s="23">
        <v>0.63100000000000001</v>
      </c>
      <c r="Y941" s="206"/>
      <c r="Z941" s="207"/>
      <c r="AA941" s="207"/>
      <c r="AB941" s="207"/>
      <c r="AC941" s="207"/>
      <c r="AD941" s="207"/>
      <c r="AE941" s="207"/>
      <c r="AF941" s="207"/>
      <c r="AG941" s="207"/>
      <c r="AH941" s="207"/>
      <c r="AI941" s="207"/>
      <c r="AJ941" s="207"/>
      <c r="AK941" s="207"/>
      <c r="AL941" s="207"/>
      <c r="AM941" s="207"/>
      <c r="AN941" s="207"/>
      <c r="AO941" s="207"/>
      <c r="AP941" s="207"/>
      <c r="AQ941" s="207"/>
      <c r="AR941" s="207"/>
      <c r="AS941" s="207"/>
      <c r="AT941" s="207"/>
      <c r="AU941" s="207"/>
      <c r="AV941" s="207"/>
      <c r="AW941" s="207"/>
      <c r="AX941" s="207"/>
      <c r="AY941" s="207"/>
      <c r="AZ941" s="207"/>
      <c r="BA941" s="207"/>
      <c r="BB941" s="207"/>
      <c r="BC941" s="207"/>
      <c r="BD941" s="207"/>
      <c r="BE941" s="207"/>
      <c r="BF941" s="207"/>
      <c r="BG941" s="207"/>
      <c r="BH941" s="207"/>
      <c r="BI941" s="207"/>
      <c r="BJ941" s="207"/>
      <c r="BK941" s="207"/>
      <c r="BL941" s="207"/>
      <c r="BM941" s="208">
        <v>16</v>
      </c>
    </row>
    <row r="942" spans="1:65">
      <c r="A942" s="29"/>
      <c r="B942" s="19">
        <v>1</v>
      </c>
      <c r="C942" s="9">
        <v>4</v>
      </c>
      <c r="D942" s="23">
        <v>0.64500000000000002</v>
      </c>
      <c r="E942" s="23">
        <v>0.7</v>
      </c>
      <c r="F942" s="211">
        <v>0.45500000000000002</v>
      </c>
      <c r="G942" s="23">
        <v>0.66</v>
      </c>
      <c r="H942" s="23">
        <v>0.71</v>
      </c>
      <c r="I942" s="23">
        <v>0.66900000000000004</v>
      </c>
      <c r="J942" s="23">
        <v>0.67430000000000001</v>
      </c>
      <c r="K942" s="23">
        <v>0.59</v>
      </c>
      <c r="L942" s="23">
        <v>0.65490000000000004</v>
      </c>
      <c r="M942" s="23">
        <v>0.66539999999999999</v>
      </c>
      <c r="N942" s="211">
        <v>0.26500000000000001</v>
      </c>
      <c r="O942" s="23">
        <v>0.69672000000000001</v>
      </c>
      <c r="P942" s="23">
        <v>0.64</v>
      </c>
      <c r="Q942" s="23">
        <v>0.65</v>
      </c>
      <c r="R942" s="23">
        <v>0.61299999999999999</v>
      </c>
      <c r="S942" s="23">
        <v>0.67</v>
      </c>
      <c r="T942" s="23">
        <v>0.64</v>
      </c>
      <c r="U942" s="23">
        <v>0.65</v>
      </c>
      <c r="V942" s="23">
        <v>0.63700000000000001</v>
      </c>
      <c r="W942" s="23">
        <v>0.69</v>
      </c>
      <c r="X942" s="23">
        <v>0.62</v>
      </c>
      <c r="Y942" s="206"/>
      <c r="Z942" s="207"/>
      <c r="AA942" s="207"/>
      <c r="AB942" s="207"/>
      <c r="AC942" s="207"/>
      <c r="AD942" s="207"/>
      <c r="AE942" s="207"/>
      <c r="AF942" s="207"/>
      <c r="AG942" s="207"/>
      <c r="AH942" s="207"/>
      <c r="AI942" s="207"/>
      <c r="AJ942" s="207"/>
      <c r="AK942" s="207"/>
      <c r="AL942" s="207"/>
      <c r="AM942" s="207"/>
      <c r="AN942" s="207"/>
      <c r="AO942" s="207"/>
      <c r="AP942" s="207"/>
      <c r="AQ942" s="207"/>
      <c r="AR942" s="207"/>
      <c r="AS942" s="207"/>
      <c r="AT942" s="207"/>
      <c r="AU942" s="207"/>
      <c r="AV942" s="207"/>
      <c r="AW942" s="207"/>
      <c r="AX942" s="207"/>
      <c r="AY942" s="207"/>
      <c r="AZ942" s="207"/>
      <c r="BA942" s="207"/>
      <c r="BB942" s="207"/>
      <c r="BC942" s="207"/>
      <c r="BD942" s="207"/>
      <c r="BE942" s="207"/>
      <c r="BF942" s="207"/>
      <c r="BG942" s="207"/>
      <c r="BH942" s="207"/>
      <c r="BI942" s="207"/>
      <c r="BJ942" s="207"/>
      <c r="BK942" s="207"/>
      <c r="BL942" s="207"/>
      <c r="BM942" s="208">
        <v>0.65338877192982459</v>
      </c>
    </row>
    <row r="943" spans="1:65">
      <c r="A943" s="29"/>
      <c r="B943" s="19">
        <v>1</v>
      </c>
      <c r="C943" s="9">
        <v>5</v>
      </c>
      <c r="D943" s="23">
        <v>0.60899999999999999</v>
      </c>
      <c r="E943" s="23">
        <v>0.69</v>
      </c>
      <c r="F943" s="211">
        <v>0.45000000000000007</v>
      </c>
      <c r="G943" s="23">
        <v>0.67</v>
      </c>
      <c r="H943" s="23">
        <v>0.71</v>
      </c>
      <c r="I943" s="23">
        <v>0.66300000000000003</v>
      </c>
      <c r="J943" s="23">
        <v>0.68120000000000003</v>
      </c>
      <c r="K943" s="23">
        <v>0.59</v>
      </c>
      <c r="L943" s="23">
        <v>0.66490000000000005</v>
      </c>
      <c r="M943" s="23">
        <v>0.66830000000000001</v>
      </c>
      <c r="N943" s="211">
        <v>0.47099999999999997</v>
      </c>
      <c r="O943" s="23">
        <v>0.69766000000000006</v>
      </c>
      <c r="P943" s="23">
        <v>0.65</v>
      </c>
      <c r="Q943" s="23">
        <v>0.63400000000000001</v>
      </c>
      <c r="R943" s="23">
        <v>0.61299999999999999</v>
      </c>
      <c r="S943" s="23">
        <v>0.66</v>
      </c>
      <c r="T943" s="23">
        <v>0.64</v>
      </c>
      <c r="U943" s="23">
        <v>0.64</v>
      </c>
      <c r="V943" s="23">
        <v>0.627</v>
      </c>
      <c r="W943" s="23">
        <v>0.68</v>
      </c>
      <c r="X943" s="23">
        <v>0.61</v>
      </c>
      <c r="Y943" s="206"/>
      <c r="Z943" s="207"/>
      <c r="AA943" s="207"/>
      <c r="AB943" s="207"/>
      <c r="AC943" s="207"/>
      <c r="AD943" s="207"/>
      <c r="AE943" s="207"/>
      <c r="AF943" s="207"/>
      <c r="AG943" s="207"/>
      <c r="AH943" s="207"/>
      <c r="AI943" s="207"/>
      <c r="AJ943" s="207"/>
      <c r="AK943" s="207"/>
      <c r="AL943" s="207"/>
      <c r="AM943" s="207"/>
      <c r="AN943" s="207"/>
      <c r="AO943" s="207"/>
      <c r="AP943" s="207"/>
      <c r="AQ943" s="207"/>
      <c r="AR943" s="207"/>
      <c r="AS943" s="207"/>
      <c r="AT943" s="207"/>
      <c r="AU943" s="207"/>
      <c r="AV943" s="207"/>
      <c r="AW943" s="207"/>
      <c r="AX943" s="207"/>
      <c r="AY943" s="207"/>
      <c r="AZ943" s="207"/>
      <c r="BA943" s="207"/>
      <c r="BB943" s="207"/>
      <c r="BC943" s="207"/>
      <c r="BD943" s="207"/>
      <c r="BE943" s="207"/>
      <c r="BF943" s="207"/>
      <c r="BG943" s="207"/>
      <c r="BH943" s="207"/>
      <c r="BI943" s="207"/>
      <c r="BJ943" s="207"/>
      <c r="BK943" s="207"/>
      <c r="BL943" s="207"/>
      <c r="BM943" s="208">
        <v>63</v>
      </c>
    </row>
    <row r="944" spans="1:65">
      <c r="A944" s="29"/>
      <c r="B944" s="19">
        <v>1</v>
      </c>
      <c r="C944" s="9">
        <v>6</v>
      </c>
      <c r="D944" s="23">
        <v>0.626</v>
      </c>
      <c r="E944" s="23">
        <v>0.7</v>
      </c>
      <c r="F944" s="211">
        <v>0.45000000000000007</v>
      </c>
      <c r="G944" s="23">
        <v>0.62</v>
      </c>
      <c r="H944" s="23">
        <v>0.7</v>
      </c>
      <c r="I944" s="23">
        <v>0.65900000000000003</v>
      </c>
      <c r="J944" s="23">
        <v>0.66080000000000005</v>
      </c>
      <c r="K944" s="23">
        <v>0.61</v>
      </c>
      <c r="L944" s="23">
        <v>0.66720000000000002</v>
      </c>
      <c r="M944" s="23">
        <v>0.64729999999999999</v>
      </c>
      <c r="N944" s="211">
        <v>0.39</v>
      </c>
      <c r="O944" s="23">
        <v>0.70502999999999993</v>
      </c>
      <c r="P944" s="23">
        <v>0.64</v>
      </c>
      <c r="Q944" s="23">
        <v>0.65700000000000003</v>
      </c>
      <c r="R944" s="23">
        <v>0.62</v>
      </c>
      <c r="S944" s="23">
        <v>0.68100000000000005</v>
      </c>
      <c r="T944" s="23">
        <v>0.64</v>
      </c>
      <c r="U944" s="23">
        <v>0.64</v>
      </c>
      <c r="V944" s="23">
        <v>0.63200000000000001</v>
      </c>
      <c r="W944" s="23">
        <v>0.7</v>
      </c>
      <c r="X944" s="23">
        <v>0.621</v>
      </c>
      <c r="Y944" s="206"/>
      <c r="Z944" s="207"/>
      <c r="AA944" s="207"/>
      <c r="AB944" s="207"/>
      <c r="AC944" s="207"/>
      <c r="AD944" s="207"/>
      <c r="AE944" s="207"/>
      <c r="AF944" s="207"/>
      <c r="AG944" s="207"/>
      <c r="AH944" s="207"/>
      <c r="AI944" s="207"/>
      <c r="AJ944" s="207"/>
      <c r="AK944" s="207"/>
      <c r="AL944" s="207"/>
      <c r="AM944" s="207"/>
      <c r="AN944" s="207"/>
      <c r="AO944" s="207"/>
      <c r="AP944" s="207"/>
      <c r="AQ944" s="207"/>
      <c r="AR944" s="207"/>
      <c r="AS944" s="207"/>
      <c r="AT944" s="207"/>
      <c r="AU944" s="207"/>
      <c r="AV944" s="207"/>
      <c r="AW944" s="207"/>
      <c r="AX944" s="207"/>
      <c r="AY944" s="207"/>
      <c r="AZ944" s="207"/>
      <c r="BA944" s="207"/>
      <c r="BB944" s="207"/>
      <c r="BC944" s="207"/>
      <c r="BD944" s="207"/>
      <c r="BE944" s="207"/>
      <c r="BF944" s="207"/>
      <c r="BG944" s="207"/>
      <c r="BH944" s="207"/>
      <c r="BI944" s="207"/>
      <c r="BJ944" s="207"/>
      <c r="BK944" s="207"/>
      <c r="BL944" s="207"/>
      <c r="BM944" s="56"/>
    </row>
    <row r="945" spans="1:65">
      <c r="A945" s="29"/>
      <c r="B945" s="20" t="s">
        <v>263</v>
      </c>
      <c r="C945" s="12"/>
      <c r="D945" s="212">
        <v>0.62666666666666659</v>
      </c>
      <c r="E945" s="212">
        <v>0.69</v>
      </c>
      <c r="F945" s="212">
        <v>0.45166666666666672</v>
      </c>
      <c r="G945" s="212">
        <v>0.64666666666666672</v>
      </c>
      <c r="H945" s="212">
        <v>0.71333333333333337</v>
      </c>
      <c r="I945" s="212">
        <v>0.66666666666666663</v>
      </c>
      <c r="J945" s="212">
        <v>0.67633999999999994</v>
      </c>
      <c r="K945" s="212">
        <v>0.6</v>
      </c>
      <c r="L945" s="212">
        <v>0.65791666666666682</v>
      </c>
      <c r="M945" s="212">
        <v>0.65754999999999997</v>
      </c>
      <c r="N945" s="212">
        <v>0.44733333333333336</v>
      </c>
      <c r="O945" s="212">
        <v>0.70007999999999992</v>
      </c>
      <c r="P945" s="212">
        <v>0.64333333333333342</v>
      </c>
      <c r="Q945" s="212">
        <v>0.64849999999999997</v>
      </c>
      <c r="R945" s="212">
        <v>0.6153333333333334</v>
      </c>
      <c r="S945" s="212">
        <v>0.65866666666666673</v>
      </c>
      <c r="T945" s="212">
        <v>0.63166666666666671</v>
      </c>
      <c r="U945" s="212">
        <v>0.64666666666666672</v>
      </c>
      <c r="V945" s="212">
        <v>0.63383333333333336</v>
      </c>
      <c r="W945" s="212">
        <v>0.68166666666666664</v>
      </c>
      <c r="X945" s="212">
        <v>0.61949999999999994</v>
      </c>
      <c r="Y945" s="206"/>
      <c r="Z945" s="207"/>
      <c r="AA945" s="207"/>
      <c r="AB945" s="207"/>
      <c r="AC945" s="207"/>
      <c r="AD945" s="207"/>
      <c r="AE945" s="207"/>
      <c r="AF945" s="207"/>
      <c r="AG945" s="207"/>
      <c r="AH945" s="207"/>
      <c r="AI945" s="207"/>
      <c r="AJ945" s="207"/>
      <c r="AK945" s="207"/>
      <c r="AL945" s="207"/>
      <c r="AM945" s="207"/>
      <c r="AN945" s="207"/>
      <c r="AO945" s="207"/>
      <c r="AP945" s="207"/>
      <c r="AQ945" s="207"/>
      <c r="AR945" s="207"/>
      <c r="AS945" s="207"/>
      <c r="AT945" s="207"/>
      <c r="AU945" s="207"/>
      <c r="AV945" s="207"/>
      <c r="AW945" s="207"/>
      <c r="AX945" s="207"/>
      <c r="AY945" s="207"/>
      <c r="AZ945" s="207"/>
      <c r="BA945" s="207"/>
      <c r="BB945" s="207"/>
      <c r="BC945" s="207"/>
      <c r="BD945" s="207"/>
      <c r="BE945" s="207"/>
      <c r="BF945" s="207"/>
      <c r="BG945" s="207"/>
      <c r="BH945" s="207"/>
      <c r="BI945" s="207"/>
      <c r="BJ945" s="207"/>
      <c r="BK945" s="207"/>
      <c r="BL945" s="207"/>
      <c r="BM945" s="56"/>
    </row>
    <row r="946" spans="1:65">
      <c r="A946" s="29"/>
      <c r="B946" s="3" t="s">
        <v>264</v>
      </c>
      <c r="C946" s="28"/>
      <c r="D946" s="23">
        <v>0.625</v>
      </c>
      <c r="E946" s="23">
        <v>0.69499999999999995</v>
      </c>
      <c r="F946" s="23">
        <v>0.45000000000000007</v>
      </c>
      <c r="G946" s="23">
        <v>0.64500000000000002</v>
      </c>
      <c r="H946" s="23">
        <v>0.71</v>
      </c>
      <c r="I946" s="23">
        <v>0.66800000000000004</v>
      </c>
      <c r="J946" s="23">
        <v>0.68120000000000003</v>
      </c>
      <c r="K946" s="23">
        <v>0.6</v>
      </c>
      <c r="L946" s="23">
        <v>0.65959999999999996</v>
      </c>
      <c r="M946" s="23">
        <v>0.65749999999999997</v>
      </c>
      <c r="N946" s="23">
        <v>0.47699999999999998</v>
      </c>
      <c r="O946" s="23">
        <v>0.698855</v>
      </c>
      <c r="P946" s="23">
        <v>0.64</v>
      </c>
      <c r="Q946" s="23">
        <v>0.65149999999999997</v>
      </c>
      <c r="R946" s="23">
        <v>0.61349999999999993</v>
      </c>
      <c r="S946" s="23">
        <v>0.66</v>
      </c>
      <c r="T946" s="23">
        <v>0.63500000000000001</v>
      </c>
      <c r="U946" s="23">
        <v>0.64500000000000002</v>
      </c>
      <c r="V946" s="23">
        <v>0.63450000000000006</v>
      </c>
      <c r="W946" s="23">
        <v>0.68</v>
      </c>
      <c r="X946" s="23">
        <v>0.62050000000000005</v>
      </c>
      <c r="Y946" s="206"/>
      <c r="Z946" s="207"/>
      <c r="AA946" s="207"/>
      <c r="AB946" s="207"/>
      <c r="AC946" s="207"/>
      <c r="AD946" s="207"/>
      <c r="AE946" s="207"/>
      <c r="AF946" s="207"/>
      <c r="AG946" s="207"/>
      <c r="AH946" s="207"/>
      <c r="AI946" s="207"/>
      <c r="AJ946" s="207"/>
      <c r="AK946" s="207"/>
      <c r="AL946" s="207"/>
      <c r="AM946" s="207"/>
      <c r="AN946" s="207"/>
      <c r="AO946" s="207"/>
      <c r="AP946" s="207"/>
      <c r="AQ946" s="207"/>
      <c r="AR946" s="207"/>
      <c r="AS946" s="207"/>
      <c r="AT946" s="207"/>
      <c r="AU946" s="207"/>
      <c r="AV946" s="207"/>
      <c r="AW946" s="207"/>
      <c r="AX946" s="207"/>
      <c r="AY946" s="207"/>
      <c r="AZ946" s="207"/>
      <c r="BA946" s="207"/>
      <c r="BB946" s="207"/>
      <c r="BC946" s="207"/>
      <c r="BD946" s="207"/>
      <c r="BE946" s="207"/>
      <c r="BF946" s="207"/>
      <c r="BG946" s="207"/>
      <c r="BH946" s="207"/>
      <c r="BI946" s="207"/>
      <c r="BJ946" s="207"/>
      <c r="BK946" s="207"/>
      <c r="BL946" s="207"/>
      <c r="BM946" s="56"/>
    </row>
    <row r="947" spans="1:65">
      <c r="A947" s="29"/>
      <c r="B947" s="3" t="s">
        <v>265</v>
      </c>
      <c r="C947" s="28"/>
      <c r="D947" s="23">
        <v>1.1910779431534567E-2</v>
      </c>
      <c r="E947" s="23">
        <v>1.2649110640673476E-2</v>
      </c>
      <c r="F947" s="23">
        <v>5.1639777949431991E-3</v>
      </c>
      <c r="G947" s="23">
        <v>1.7511900715418277E-2</v>
      </c>
      <c r="H947" s="23">
        <v>1.0327955589886455E-2</v>
      </c>
      <c r="I947" s="23">
        <v>4.8027769744874377E-3</v>
      </c>
      <c r="J947" s="23">
        <v>9.3564416313040438E-3</v>
      </c>
      <c r="K947" s="23">
        <v>8.9442719099991665E-3</v>
      </c>
      <c r="L947" s="23">
        <v>8.7481236083326343E-3</v>
      </c>
      <c r="M947" s="23">
        <v>8.475081120555731E-3</v>
      </c>
      <c r="N947" s="23">
        <v>0.10792342964651676</v>
      </c>
      <c r="O947" s="23">
        <v>3.9361758090816976E-3</v>
      </c>
      <c r="P947" s="23">
        <v>5.1639777949432277E-3</v>
      </c>
      <c r="Q947" s="23">
        <v>9.4815610529068554E-3</v>
      </c>
      <c r="R947" s="23">
        <v>3.669695718539439E-3</v>
      </c>
      <c r="S947" s="23">
        <v>1.763708214718827E-2</v>
      </c>
      <c r="T947" s="23">
        <v>9.8319208025017604E-3</v>
      </c>
      <c r="U947" s="23">
        <v>8.1649658092772665E-3</v>
      </c>
      <c r="V947" s="23">
        <v>4.0702170294305796E-3</v>
      </c>
      <c r="W947" s="23">
        <v>1.1690451944500082E-2</v>
      </c>
      <c r="X947" s="23">
        <v>7.1763500472036687E-3</v>
      </c>
      <c r="Y947" s="206"/>
      <c r="Z947" s="207"/>
      <c r="AA947" s="207"/>
      <c r="AB947" s="207"/>
      <c r="AC947" s="207"/>
      <c r="AD947" s="207"/>
      <c r="AE947" s="207"/>
      <c r="AF947" s="207"/>
      <c r="AG947" s="207"/>
      <c r="AH947" s="207"/>
      <c r="AI947" s="207"/>
      <c r="AJ947" s="207"/>
      <c r="AK947" s="207"/>
      <c r="AL947" s="207"/>
      <c r="AM947" s="207"/>
      <c r="AN947" s="207"/>
      <c r="AO947" s="207"/>
      <c r="AP947" s="207"/>
      <c r="AQ947" s="207"/>
      <c r="AR947" s="207"/>
      <c r="AS947" s="207"/>
      <c r="AT947" s="207"/>
      <c r="AU947" s="207"/>
      <c r="AV947" s="207"/>
      <c r="AW947" s="207"/>
      <c r="AX947" s="207"/>
      <c r="AY947" s="207"/>
      <c r="AZ947" s="207"/>
      <c r="BA947" s="207"/>
      <c r="BB947" s="207"/>
      <c r="BC947" s="207"/>
      <c r="BD947" s="207"/>
      <c r="BE947" s="207"/>
      <c r="BF947" s="207"/>
      <c r="BG947" s="207"/>
      <c r="BH947" s="207"/>
      <c r="BI947" s="207"/>
      <c r="BJ947" s="207"/>
      <c r="BK947" s="207"/>
      <c r="BL947" s="207"/>
      <c r="BM947" s="56"/>
    </row>
    <row r="948" spans="1:65">
      <c r="A948" s="29"/>
      <c r="B948" s="3" t="s">
        <v>86</v>
      </c>
      <c r="C948" s="28"/>
      <c r="D948" s="13">
        <v>1.9006562922661546E-2</v>
      </c>
      <c r="E948" s="13">
        <v>1.8332044406773156E-2</v>
      </c>
      <c r="F948" s="13">
        <v>1.1433161169615938E-2</v>
      </c>
      <c r="G948" s="13">
        <v>2.7080258838275684E-2</v>
      </c>
      <c r="H948" s="13">
        <v>1.4478442415728675E-2</v>
      </c>
      <c r="I948" s="13">
        <v>7.204165461731157E-3</v>
      </c>
      <c r="J948" s="13">
        <v>1.383393209229684E-2</v>
      </c>
      <c r="K948" s="13">
        <v>1.4907119849998611E-2</v>
      </c>
      <c r="L948" s="13">
        <v>1.3296704661176896E-2</v>
      </c>
      <c r="M948" s="13">
        <v>1.2888877074831924E-2</v>
      </c>
      <c r="N948" s="13">
        <v>0.24125952976121479</v>
      </c>
      <c r="O948" s="13">
        <v>5.6224657311760053E-3</v>
      </c>
      <c r="P948" s="13">
        <v>8.0269084895490568E-3</v>
      </c>
      <c r="Q948" s="13">
        <v>1.4620757213426146E-2</v>
      </c>
      <c r="R948" s="13">
        <v>5.9637525220034215E-3</v>
      </c>
      <c r="S948" s="13">
        <v>2.6776946579739273E-2</v>
      </c>
      <c r="T948" s="13">
        <v>1.5565046125332601E-2</v>
      </c>
      <c r="U948" s="13">
        <v>1.2626235787542163E-2</v>
      </c>
      <c r="V948" s="13">
        <v>6.421588792159736E-3</v>
      </c>
      <c r="W948" s="13">
        <v>1.7149807253545351E-2</v>
      </c>
      <c r="X948" s="13">
        <v>1.1584100156906649E-2</v>
      </c>
      <c r="Y948" s="154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3" t="s">
        <v>266</v>
      </c>
      <c r="C949" s="28"/>
      <c r="D949" s="13">
        <v>-4.0897711150181815E-2</v>
      </c>
      <c r="E949" s="13">
        <v>5.6032839318682859E-2</v>
      </c>
      <c r="F949" s="13">
        <v>-0.30873212691941276</v>
      </c>
      <c r="G949" s="13">
        <v>-1.0288063633698052E-2</v>
      </c>
      <c r="H949" s="13">
        <v>9.1744094754580452E-2</v>
      </c>
      <c r="I949" s="13">
        <v>2.0321583882785266E-2</v>
      </c>
      <c r="J949" s="13">
        <v>3.5126450064924652E-2</v>
      </c>
      <c r="K949" s="13">
        <v>-8.1710574505493128E-2</v>
      </c>
      <c r="L949" s="13">
        <v>6.9298630943241957E-3</v>
      </c>
      <c r="M949" s="13">
        <v>6.3686862231882024E-3</v>
      </c>
      <c r="N949" s="13">
        <v>-0.31536421721465091</v>
      </c>
      <c r="O949" s="13">
        <v>7.1460101666990461E-2</v>
      </c>
      <c r="P949" s="13">
        <v>-1.5389671553111883E-2</v>
      </c>
      <c r="Q949" s="13">
        <v>-7.4821792780205287E-3</v>
      </c>
      <c r="R949" s="13">
        <v>-5.8243178076188951E-2</v>
      </c>
      <c r="S949" s="13">
        <v>8.0777248761920717E-3</v>
      </c>
      <c r="T949" s="13">
        <v>-3.3245299271060791E-2</v>
      </c>
      <c r="U949" s="13">
        <v>-1.0288063633698052E-2</v>
      </c>
      <c r="V949" s="13">
        <v>-2.9929254123441718E-2</v>
      </c>
      <c r="W949" s="13">
        <v>4.3278819520148115E-2</v>
      </c>
      <c r="X949" s="13">
        <v>-5.186616817692169E-2</v>
      </c>
      <c r="Y949" s="154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45" t="s">
        <v>267</v>
      </c>
      <c r="C950" s="46"/>
      <c r="D950" s="44">
        <v>0.67</v>
      </c>
      <c r="E950" s="44">
        <v>1.46</v>
      </c>
      <c r="F950" s="44">
        <v>6.57</v>
      </c>
      <c r="G950" s="44">
        <v>0</v>
      </c>
      <c r="H950" s="44">
        <v>2.25</v>
      </c>
      <c r="I950" s="44">
        <v>0.67</v>
      </c>
      <c r="J950" s="44">
        <v>2.8</v>
      </c>
      <c r="K950" s="44">
        <v>1.57</v>
      </c>
      <c r="L950" s="44">
        <v>0.38</v>
      </c>
      <c r="M950" s="44">
        <v>0.37</v>
      </c>
      <c r="N950" s="44">
        <v>6.72</v>
      </c>
      <c r="O950" s="44">
        <v>1.8</v>
      </c>
      <c r="P950" s="44">
        <v>0.11</v>
      </c>
      <c r="Q950" s="44">
        <v>0.06</v>
      </c>
      <c r="R950" s="44">
        <v>1.06</v>
      </c>
      <c r="S950" s="44">
        <v>0.4</v>
      </c>
      <c r="T950" s="44">
        <v>0.51</v>
      </c>
      <c r="U950" s="44">
        <v>0</v>
      </c>
      <c r="V950" s="44">
        <v>0.43</v>
      </c>
      <c r="W950" s="44">
        <v>1.18</v>
      </c>
      <c r="X950" s="44">
        <v>0.92</v>
      </c>
      <c r="Y950" s="154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B951" s="3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BM951" s="55"/>
    </row>
    <row r="952" spans="1:65" ht="15">
      <c r="B952" s="8" t="s">
        <v>523</v>
      </c>
      <c r="BM952" s="27" t="s">
        <v>66</v>
      </c>
    </row>
    <row r="953" spans="1:65" ht="15">
      <c r="A953" s="24" t="s">
        <v>63</v>
      </c>
      <c r="B953" s="18" t="s">
        <v>110</v>
      </c>
      <c r="C953" s="15" t="s">
        <v>111</v>
      </c>
      <c r="D953" s="16" t="s">
        <v>229</v>
      </c>
      <c r="E953" s="17" t="s">
        <v>229</v>
      </c>
      <c r="F953" s="17" t="s">
        <v>229</v>
      </c>
      <c r="G953" s="17" t="s">
        <v>229</v>
      </c>
      <c r="H953" s="17" t="s">
        <v>229</v>
      </c>
      <c r="I953" s="17" t="s">
        <v>229</v>
      </c>
      <c r="J953" s="17" t="s">
        <v>229</v>
      </c>
      <c r="K953" s="17" t="s">
        <v>229</v>
      </c>
      <c r="L953" s="17" t="s">
        <v>229</v>
      </c>
      <c r="M953" s="17" t="s">
        <v>229</v>
      </c>
      <c r="N953" s="17" t="s">
        <v>229</v>
      </c>
      <c r="O953" s="17" t="s">
        <v>229</v>
      </c>
      <c r="P953" s="17" t="s">
        <v>229</v>
      </c>
      <c r="Q953" s="17" t="s">
        <v>229</v>
      </c>
      <c r="R953" s="17" t="s">
        <v>229</v>
      </c>
      <c r="S953" s="17" t="s">
        <v>229</v>
      </c>
      <c r="T953" s="17" t="s">
        <v>229</v>
      </c>
      <c r="U953" s="17" t="s">
        <v>229</v>
      </c>
      <c r="V953" s="17" t="s">
        <v>229</v>
      </c>
      <c r="W953" s="17" t="s">
        <v>229</v>
      </c>
      <c r="X953" s="17" t="s">
        <v>229</v>
      </c>
      <c r="Y953" s="154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 t="s">
        <v>230</v>
      </c>
      <c r="C954" s="9" t="s">
        <v>230</v>
      </c>
      <c r="D954" s="152" t="s">
        <v>232</v>
      </c>
      <c r="E954" s="153" t="s">
        <v>233</v>
      </c>
      <c r="F954" s="153" t="s">
        <v>235</v>
      </c>
      <c r="G954" s="153" t="s">
        <v>236</v>
      </c>
      <c r="H954" s="153" t="s">
        <v>238</v>
      </c>
      <c r="I954" s="153" t="s">
        <v>239</v>
      </c>
      <c r="J954" s="153" t="s">
        <v>241</v>
      </c>
      <c r="K954" s="153" t="s">
        <v>242</v>
      </c>
      <c r="L954" s="153" t="s">
        <v>244</v>
      </c>
      <c r="M954" s="153" t="s">
        <v>245</v>
      </c>
      <c r="N954" s="153" t="s">
        <v>246</v>
      </c>
      <c r="O954" s="153" t="s">
        <v>247</v>
      </c>
      <c r="P954" s="153" t="s">
        <v>248</v>
      </c>
      <c r="Q954" s="153" t="s">
        <v>249</v>
      </c>
      <c r="R954" s="153" t="s">
        <v>250</v>
      </c>
      <c r="S954" s="153" t="s">
        <v>251</v>
      </c>
      <c r="T954" s="153" t="s">
        <v>253</v>
      </c>
      <c r="U954" s="153" t="s">
        <v>254</v>
      </c>
      <c r="V954" s="153" t="s">
        <v>255</v>
      </c>
      <c r="W954" s="153" t="s">
        <v>256</v>
      </c>
      <c r="X954" s="153" t="s">
        <v>257</v>
      </c>
      <c r="Y954" s="154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 t="s">
        <v>3</v>
      </c>
    </row>
    <row r="955" spans="1:65">
      <c r="A955" s="29"/>
      <c r="B955" s="19"/>
      <c r="C955" s="9"/>
      <c r="D955" s="10" t="s">
        <v>285</v>
      </c>
      <c r="E955" s="11" t="s">
        <v>286</v>
      </c>
      <c r="F955" s="11" t="s">
        <v>285</v>
      </c>
      <c r="G955" s="11" t="s">
        <v>286</v>
      </c>
      <c r="H955" s="11" t="s">
        <v>285</v>
      </c>
      <c r="I955" s="11" t="s">
        <v>286</v>
      </c>
      <c r="J955" s="11" t="s">
        <v>286</v>
      </c>
      <c r="K955" s="11" t="s">
        <v>114</v>
      </c>
      <c r="L955" s="11" t="s">
        <v>286</v>
      </c>
      <c r="M955" s="11" t="s">
        <v>285</v>
      </c>
      <c r="N955" s="11" t="s">
        <v>286</v>
      </c>
      <c r="O955" s="11" t="s">
        <v>286</v>
      </c>
      <c r="P955" s="11" t="s">
        <v>286</v>
      </c>
      <c r="Q955" s="11" t="s">
        <v>285</v>
      </c>
      <c r="R955" s="11" t="s">
        <v>286</v>
      </c>
      <c r="S955" s="11" t="s">
        <v>285</v>
      </c>
      <c r="T955" s="11" t="s">
        <v>114</v>
      </c>
      <c r="U955" s="11" t="s">
        <v>286</v>
      </c>
      <c r="V955" s="11" t="s">
        <v>285</v>
      </c>
      <c r="W955" s="11" t="s">
        <v>285</v>
      </c>
      <c r="X955" s="11" t="s">
        <v>285</v>
      </c>
      <c r="Y955" s="154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2</v>
      </c>
    </row>
    <row r="956" spans="1:65">
      <c r="A956" s="29"/>
      <c r="B956" s="19"/>
      <c r="C956" s="9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154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3</v>
      </c>
    </row>
    <row r="957" spans="1:65">
      <c r="A957" s="29"/>
      <c r="B957" s="18">
        <v>1</v>
      </c>
      <c r="C957" s="14">
        <v>1</v>
      </c>
      <c r="D957" s="21">
        <v>0.15</v>
      </c>
      <c r="E957" s="148">
        <v>0.2</v>
      </c>
      <c r="F957" s="21">
        <v>0.15</v>
      </c>
      <c r="G957" s="148" t="s">
        <v>96</v>
      </c>
      <c r="H957" s="148">
        <v>0.2</v>
      </c>
      <c r="I957" s="21">
        <v>0.16</v>
      </c>
      <c r="J957" s="21">
        <v>0.16</v>
      </c>
      <c r="K957" s="21">
        <v>0.14000000000000001</v>
      </c>
      <c r="L957" s="21">
        <v>0.16</v>
      </c>
      <c r="M957" s="21">
        <v>0.14000000000000001</v>
      </c>
      <c r="N957" s="21">
        <v>0.173949761679909</v>
      </c>
      <c r="O957" s="21">
        <v>0.15</v>
      </c>
      <c r="P957" s="148">
        <v>0.1</v>
      </c>
      <c r="Q957" s="21">
        <v>0.13</v>
      </c>
      <c r="R957" s="21">
        <v>0.16</v>
      </c>
      <c r="S957" s="21">
        <v>0.14000000000000001</v>
      </c>
      <c r="T957" s="148" t="s">
        <v>103</v>
      </c>
      <c r="U957" s="148">
        <v>0.09</v>
      </c>
      <c r="V957" s="21">
        <v>0.16</v>
      </c>
      <c r="W957" s="21">
        <v>0.17</v>
      </c>
      <c r="X957" s="21">
        <v>0.15</v>
      </c>
      <c r="Y957" s="154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</v>
      </c>
    </row>
    <row r="958" spans="1:65">
      <c r="A958" s="29"/>
      <c r="B958" s="19">
        <v>1</v>
      </c>
      <c r="C958" s="9">
        <v>2</v>
      </c>
      <c r="D958" s="11">
        <v>0.15</v>
      </c>
      <c r="E958" s="150">
        <v>0.2</v>
      </c>
      <c r="F958" s="11">
        <v>0.15</v>
      </c>
      <c r="G958" s="150" t="s">
        <v>96</v>
      </c>
      <c r="H958" s="150">
        <v>0.2</v>
      </c>
      <c r="I958" s="150" t="s">
        <v>294</v>
      </c>
      <c r="J958" s="11">
        <v>0.18</v>
      </c>
      <c r="K958" s="11">
        <v>0.15</v>
      </c>
      <c r="L958" s="11">
        <v>0.15</v>
      </c>
      <c r="M958" s="11">
        <v>0.15</v>
      </c>
      <c r="N958" s="11">
        <v>0.17033637494316001</v>
      </c>
      <c r="O958" s="11">
        <v>0.15</v>
      </c>
      <c r="P958" s="150" t="s">
        <v>104</v>
      </c>
      <c r="Q958" s="11">
        <v>0.13</v>
      </c>
      <c r="R958" s="11">
        <v>0.16</v>
      </c>
      <c r="S958" s="11">
        <v>0.14000000000000001</v>
      </c>
      <c r="T958" s="150" t="s">
        <v>103</v>
      </c>
      <c r="U958" s="150">
        <v>0.04</v>
      </c>
      <c r="V958" s="11">
        <v>0.14000000000000001</v>
      </c>
      <c r="W958" s="11">
        <v>0.16</v>
      </c>
      <c r="X958" s="11">
        <v>0.15</v>
      </c>
      <c r="Y958" s="154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26</v>
      </c>
    </row>
    <row r="959" spans="1:65">
      <c r="A959" s="29"/>
      <c r="B959" s="19">
        <v>1</v>
      </c>
      <c r="C959" s="9">
        <v>3</v>
      </c>
      <c r="D959" s="11">
        <v>0.15</v>
      </c>
      <c r="E959" s="150">
        <v>0.2</v>
      </c>
      <c r="F959" s="11">
        <v>0.15</v>
      </c>
      <c r="G959" s="150" t="s">
        <v>96</v>
      </c>
      <c r="H959" s="150">
        <v>0.2</v>
      </c>
      <c r="I959" s="11">
        <v>0.16</v>
      </c>
      <c r="J959" s="11">
        <v>0.16</v>
      </c>
      <c r="K959" s="11">
        <v>0.15</v>
      </c>
      <c r="L959" s="11">
        <v>0.15</v>
      </c>
      <c r="M959" s="11">
        <v>0.15</v>
      </c>
      <c r="N959" s="11">
        <v>0.18117894274035001</v>
      </c>
      <c r="O959" s="11">
        <v>0.15</v>
      </c>
      <c r="P959" s="150" t="s">
        <v>104</v>
      </c>
      <c r="Q959" s="11">
        <v>0.14000000000000001</v>
      </c>
      <c r="R959" s="11">
        <v>0.16</v>
      </c>
      <c r="S959" s="11">
        <v>0.14000000000000001</v>
      </c>
      <c r="T959" s="150" t="s">
        <v>103</v>
      </c>
      <c r="U959" s="150" t="s">
        <v>294</v>
      </c>
      <c r="V959" s="11">
        <v>0.16</v>
      </c>
      <c r="W959" s="11">
        <v>0.16</v>
      </c>
      <c r="X959" s="11">
        <v>0.15</v>
      </c>
      <c r="Y959" s="154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16</v>
      </c>
    </row>
    <row r="960" spans="1:65">
      <c r="A960" s="29"/>
      <c r="B960" s="19">
        <v>1</v>
      </c>
      <c r="C960" s="9">
        <v>4</v>
      </c>
      <c r="D960" s="11">
        <v>0.15</v>
      </c>
      <c r="E960" s="150">
        <v>0.2</v>
      </c>
      <c r="F960" s="11">
        <v>0.15</v>
      </c>
      <c r="G960" s="150" t="s">
        <v>96</v>
      </c>
      <c r="H960" s="150">
        <v>0.2</v>
      </c>
      <c r="I960" s="11">
        <v>0.17</v>
      </c>
      <c r="J960" s="11">
        <v>0.15</v>
      </c>
      <c r="K960" s="11">
        <v>0.15</v>
      </c>
      <c r="L960" s="11">
        <v>0.15</v>
      </c>
      <c r="M960" s="11">
        <v>0.14000000000000001</v>
      </c>
      <c r="N960" s="11">
        <v>0.155467920513011</v>
      </c>
      <c r="O960" s="11">
        <v>0.15</v>
      </c>
      <c r="P960" s="150" t="s">
        <v>104</v>
      </c>
      <c r="Q960" s="11">
        <v>0.13</v>
      </c>
      <c r="R960" s="11">
        <v>0.16</v>
      </c>
      <c r="S960" s="11">
        <v>0.14000000000000001</v>
      </c>
      <c r="T960" s="150" t="s">
        <v>103</v>
      </c>
      <c r="U960" s="150" t="s">
        <v>294</v>
      </c>
      <c r="V960" s="11">
        <v>0.15</v>
      </c>
      <c r="W960" s="11">
        <v>0.16</v>
      </c>
      <c r="X960" s="11">
        <v>0.15</v>
      </c>
      <c r="Y960" s="154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0.15280846533769588</v>
      </c>
    </row>
    <row r="961" spans="1:65">
      <c r="A961" s="29"/>
      <c r="B961" s="19">
        <v>1</v>
      </c>
      <c r="C961" s="9">
        <v>5</v>
      </c>
      <c r="D961" s="11">
        <v>0.14000000000000001</v>
      </c>
      <c r="E961" s="150">
        <v>0.2</v>
      </c>
      <c r="F961" s="11">
        <v>0.15</v>
      </c>
      <c r="G961" s="150" t="s">
        <v>96</v>
      </c>
      <c r="H961" s="150">
        <v>0.2</v>
      </c>
      <c r="I961" s="11">
        <v>0.16</v>
      </c>
      <c r="J961" s="11">
        <v>0.18</v>
      </c>
      <c r="K961" s="11">
        <v>0.15</v>
      </c>
      <c r="L961" s="11">
        <v>0.15</v>
      </c>
      <c r="M961" s="11">
        <v>0.15</v>
      </c>
      <c r="N961" s="11">
        <v>0.161895776385968</v>
      </c>
      <c r="O961" s="11">
        <v>0.16</v>
      </c>
      <c r="P961" s="150" t="s">
        <v>104</v>
      </c>
      <c r="Q961" s="11">
        <v>0.15</v>
      </c>
      <c r="R961" s="11">
        <v>0.15</v>
      </c>
      <c r="S961" s="11">
        <v>0.15</v>
      </c>
      <c r="T961" s="150" t="s">
        <v>103</v>
      </c>
      <c r="U961" s="150">
        <v>0.04</v>
      </c>
      <c r="V961" s="11">
        <v>0.16</v>
      </c>
      <c r="W961" s="11">
        <v>0.15</v>
      </c>
      <c r="X961" s="11">
        <v>0.15</v>
      </c>
      <c r="Y961" s="154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64</v>
      </c>
    </row>
    <row r="962" spans="1:65">
      <c r="A962" s="29"/>
      <c r="B962" s="19">
        <v>1</v>
      </c>
      <c r="C962" s="9">
        <v>6</v>
      </c>
      <c r="D962" s="11">
        <v>0.15</v>
      </c>
      <c r="E962" s="150">
        <v>0.2</v>
      </c>
      <c r="F962" s="11">
        <v>0.14000000000000001</v>
      </c>
      <c r="G962" s="150" t="s">
        <v>96</v>
      </c>
      <c r="H962" s="150">
        <v>0.2</v>
      </c>
      <c r="I962" s="11">
        <v>0.15</v>
      </c>
      <c r="J962" s="11">
        <v>0.18</v>
      </c>
      <c r="K962" s="11">
        <v>0.15</v>
      </c>
      <c r="L962" s="11">
        <v>0.15</v>
      </c>
      <c r="M962" s="11">
        <v>0.15</v>
      </c>
      <c r="N962" s="11">
        <v>0.16993310413022999</v>
      </c>
      <c r="O962" s="11">
        <v>0.15</v>
      </c>
      <c r="P962" s="150" t="s">
        <v>104</v>
      </c>
      <c r="Q962" s="11">
        <v>0.14000000000000001</v>
      </c>
      <c r="R962" s="11">
        <v>0.16</v>
      </c>
      <c r="S962" s="11">
        <v>0.14000000000000001</v>
      </c>
      <c r="T962" s="150" t="s">
        <v>103</v>
      </c>
      <c r="U962" s="150">
        <v>0.09</v>
      </c>
      <c r="V962" s="11">
        <v>0.16</v>
      </c>
      <c r="W962" s="11">
        <v>0.16</v>
      </c>
      <c r="X962" s="11">
        <v>0.14000000000000001</v>
      </c>
      <c r="Y962" s="154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20" t="s">
        <v>263</v>
      </c>
      <c r="C963" s="12"/>
      <c r="D963" s="22">
        <v>0.14833333333333334</v>
      </c>
      <c r="E963" s="22">
        <v>0.19999999999999998</v>
      </c>
      <c r="F963" s="22">
        <v>0.14833333333333334</v>
      </c>
      <c r="G963" s="22" t="s">
        <v>672</v>
      </c>
      <c r="H963" s="22">
        <v>0.19999999999999998</v>
      </c>
      <c r="I963" s="22">
        <v>0.16</v>
      </c>
      <c r="J963" s="22">
        <v>0.16833333333333333</v>
      </c>
      <c r="K963" s="22">
        <v>0.14833333333333334</v>
      </c>
      <c r="L963" s="22">
        <v>0.15166666666666667</v>
      </c>
      <c r="M963" s="22">
        <v>0.1466666666666667</v>
      </c>
      <c r="N963" s="22">
        <v>0.16879364673210465</v>
      </c>
      <c r="O963" s="22">
        <v>0.15166666666666667</v>
      </c>
      <c r="P963" s="22">
        <v>0.1</v>
      </c>
      <c r="Q963" s="22">
        <v>0.13666666666666669</v>
      </c>
      <c r="R963" s="22">
        <v>0.15833333333333335</v>
      </c>
      <c r="S963" s="22">
        <v>0.14166666666666669</v>
      </c>
      <c r="T963" s="22" t="s">
        <v>672</v>
      </c>
      <c r="U963" s="22">
        <v>6.5000000000000002E-2</v>
      </c>
      <c r="V963" s="22">
        <v>0.15500000000000003</v>
      </c>
      <c r="W963" s="22">
        <v>0.16</v>
      </c>
      <c r="X963" s="22">
        <v>0.14833333333333334</v>
      </c>
      <c r="Y963" s="154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3" t="s">
        <v>264</v>
      </c>
      <c r="C964" s="28"/>
      <c r="D964" s="11">
        <v>0.15</v>
      </c>
      <c r="E964" s="11">
        <v>0.2</v>
      </c>
      <c r="F964" s="11">
        <v>0.15</v>
      </c>
      <c r="G964" s="11" t="s">
        <v>672</v>
      </c>
      <c r="H964" s="11">
        <v>0.2</v>
      </c>
      <c r="I964" s="11">
        <v>0.16</v>
      </c>
      <c r="J964" s="11">
        <v>0.16999999999999998</v>
      </c>
      <c r="K964" s="11">
        <v>0.15</v>
      </c>
      <c r="L964" s="11">
        <v>0.15</v>
      </c>
      <c r="M964" s="11">
        <v>0.15</v>
      </c>
      <c r="N964" s="11">
        <v>0.170134739536695</v>
      </c>
      <c r="O964" s="11">
        <v>0.15</v>
      </c>
      <c r="P964" s="11">
        <v>0.1</v>
      </c>
      <c r="Q964" s="11">
        <v>0.13500000000000001</v>
      </c>
      <c r="R964" s="11">
        <v>0.16</v>
      </c>
      <c r="S964" s="11">
        <v>0.14000000000000001</v>
      </c>
      <c r="T964" s="11" t="s">
        <v>672</v>
      </c>
      <c r="U964" s="11">
        <v>6.5000000000000002E-2</v>
      </c>
      <c r="V964" s="11">
        <v>0.16</v>
      </c>
      <c r="W964" s="11">
        <v>0.16</v>
      </c>
      <c r="X964" s="11">
        <v>0.15</v>
      </c>
      <c r="Y964" s="154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3" t="s">
        <v>265</v>
      </c>
      <c r="C965" s="28"/>
      <c r="D965" s="23">
        <v>4.0824829046386219E-3</v>
      </c>
      <c r="E965" s="23">
        <v>3.0404709722440586E-17</v>
      </c>
      <c r="F965" s="23">
        <v>4.0824829046386219E-3</v>
      </c>
      <c r="G965" s="23" t="s">
        <v>672</v>
      </c>
      <c r="H965" s="23">
        <v>3.0404709722440586E-17</v>
      </c>
      <c r="I965" s="23">
        <v>7.0710678118654814E-3</v>
      </c>
      <c r="J965" s="23">
        <v>1.3291601358251255E-2</v>
      </c>
      <c r="K965" s="23">
        <v>4.0824829046386219E-3</v>
      </c>
      <c r="L965" s="23">
        <v>4.0824829046386341E-3</v>
      </c>
      <c r="M965" s="23">
        <v>5.163977794943213E-3</v>
      </c>
      <c r="N965" s="23">
        <v>9.0422900488815305E-3</v>
      </c>
      <c r="O965" s="23">
        <v>4.0824829046386332E-3</v>
      </c>
      <c r="P965" s="23" t="s">
        <v>672</v>
      </c>
      <c r="Q965" s="23">
        <v>8.1649658092772578E-3</v>
      </c>
      <c r="R965" s="23">
        <v>4.0824829046386332E-3</v>
      </c>
      <c r="S965" s="23">
        <v>4.0824829046386219E-3</v>
      </c>
      <c r="T965" s="23" t="s">
        <v>672</v>
      </c>
      <c r="U965" s="23">
        <v>2.886751345948128E-2</v>
      </c>
      <c r="V965" s="23">
        <v>8.3666002653407529E-3</v>
      </c>
      <c r="W965" s="23">
        <v>6.324555320336764E-3</v>
      </c>
      <c r="X965" s="23">
        <v>4.0824829046386219E-3</v>
      </c>
      <c r="Y965" s="206"/>
      <c r="Z965" s="207"/>
      <c r="AA965" s="207"/>
      <c r="AB965" s="207"/>
      <c r="AC965" s="207"/>
      <c r="AD965" s="207"/>
      <c r="AE965" s="207"/>
      <c r="AF965" s="207"/>
      <c r="AG965" s="207"/>
      <c r="AH965" s="207"/>
      <c r="AI965" s="207"/>
      <c r="AJ965" s="207"/>
      <c r="AK965" s="207"/>
      <c r="AL965" s="207"/>
      <c r="AM965" s="207"/>
      <c r="AN965" s="207"/>
      <c r="AO965" s="207"/>
      <c r="AP965" s="207"/>
      <c r="AQ965" s="207"/>
      <c r="AR965" s="207"/>
      <c r="AS965" s="207"/>
      <c r="AT965" s="207"/>
      <c r="AU965" s="207"/>
      <c r="AV965" s="207"/>
      <c r="AW965" s="207"/>
      <c r="AX965" s="207"/>
      <c r="AY965" s="207"/>
      <c r="AZ965" s="207"/>
      <c r="BA965" s="207"/>
      <c r="BB965" s="207"/>
      <c r="BC965" s="207"/>
      <c r="BD965" s="207"/>
      <c r="BE965" s="207"/>
      <c r="BF965" s="207"/>
      <c r="BG965" s="207"/>
      <c r="BH965" s="207"/>
      <c r="BI965" s="207"/>
      <c r="BJ965" s="207"/>
      <c r="BK965" s="207"/>
      <c r="BL965" s="207"/>
      <c r="BM965" s="56"/>
    </row>
    <row r="966" spans="1:65">
      <c r="A966" s="29"/>
      <c r="B966" s="3" t="s">
        <v>86</v>
      </c>
      <c r="C966" s="28"/>
      <c r="D966" s="13">
        <v>2.7522356660485088E-2</v>
      </c>
      <c r="E966" s="13">
        <v>1.5202354861220294E-16</v>
      </c>
      <c r="F966" s="13">
        <v>2.7522356660485088E-2</v>
      </c>
      <c r="G966" s="13" t="s">
        <v>672</v>
      </c>
      <c r="H966" s="13">
        <v>1.5202354861220294E-16</v>
      </c>
      <c r="I966" s="13">
        <v>4.4194173824159258E-2</v>
      </c>
      <c r="J966" s="13">
        <v>7.8960008068819337E-2</v>
      </c>
      <c r="K966" s="13">
        <v>2.7522356660485088E-2</v>
      </c>
      <c r="L966" s="13">
        <v>2.6917469700914069E-2</v>
      </c>
      <c r="M966" s="13">
        <v>3.5208939510976443E-2</v>
      </c>
      <c r="N966" s="13">
        <v>5.3570085272419687E-2</v>
      </c>
      <c r="O966" s="13">
        <v>2.6917469700914066E-2</v>
      </c>
      <c r="P966" s="13" t="s">
        <v>672</v>
      </c>
      <c r="Q966" s="13">
        <v>5.9743652263004314E-2</v>
      </c>
      <c r="R966" s="13">
        <v>2.5784102555612417E-2</v>
      </c>
      <c r="S966" s="13">
        <v>2.8817526385684387E-2</v>
      </c>
      <c r="T966" s="13" t="s">
        <v>672</v>
      </c>
      <c r="U966" s="13">
        <v>0.44411559168432735</v>
      </c>
      <c r="V966" s="13">
        <v>5.3978066228004849E-2</v>
      </c>
      <c r="W966" s="13">
        <v>3.9528470752104777E-2</v>
      </c>
      <c r="X966" s="13">
        <v>2.7522356660485088E-2</v>
      </c>
      <c r="Y966" s="154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3" t="s">
        <v>266</v>
      </c>
      <c r="C967" s="28"/>
      <c r="D967" s="13">
        <v>-2.9285890637490541E-2</v>
      </c>
      <c r="E967" s="13">
        <v>0.30882801262360804</v>
      </c>
      <c r="F967" s="13">
        <v>-2.9285890637490541E-2</v>
      </c>
      <c r="G967" s="13" t="s">
        <v>672</v>
      </c>
      <c r="H967" s="13">
        <v>0.30882801262360804</v>
      </c>
      <c r="I967" s="13">
        <v>4.7062410098886565E-2</v>
      </c>
      <c r="J967" s="13">
        <v>0.1015969106248702</v>
      </c>
      <c r="K967" s="13">
        <v>-2.9285890637490541E-2</v>
      </c>
      <c r="L967" s="13">
        <v>-7.4720904270971777E-3</v>
      </c>
      <c r="M967" s="13">
        <v>-4.0192790742687223E-2</v>
      </c>
      <c r="N967" s="13">
        <v>0.1046092659793596</v>
      </c>
      <c r="O967" s="13">
        <v>-7.4720904270971777E-3</v>
      </c>
      <c r="P967" s="13">
        <v>-0.34558599368819587</v>
      </c>
      <c r="Q967" s="13">
        <v>-0.10563419137386765</v>
      </c>
      <c r="R967" s="13">
        <v>3.6155509993689883E-2</v>
      </c>
      <c r="S967" s="13">
        <v>-7.291349105827738E-2</v>
      </c>
      <c r="T967" s="13" t="s">
        <v>672</v>
      </c>
      <c r="U967" s="13">
        <v>-0.57463089589732741</v>
      </c>
      <c r="V967" s="13">
        <v>1.4341709783296519E-2</v>
      </c>
      <c r="W967" s="13">
        <v>4.7062410098886565E-2</v>
      </c>
      <c r="X967" s="13">
        <v>-2.9285890637490541E-2</v>
      </c>
      <c r="Y967" s="154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29"/>
      <c r="B968" s="45" t="s">
        <v>267</v>
      </c>
      <c r="C968" s="46"/>
      <c r="D968" s="44">
        <v>0</v>
      </c>
      <c r="E968" s="44" t="s">
        <v>268</v>
      </c>
      <c r="F968" s="44">
        <v>0</v>
      </c>
      <c r="G968" s="44">
        <v>3.91</v>
      </c>
      <c r="H968" s="44" t="s">
        <v>268</v>
      </c>
      <c r="I968" s="44">
        <v>1.08</v>
      </c>
      <c r="J968" s="44">
        <v>1.62</v>
      </c>
      <c r="K968" s="44">
        <v>0</v>
      </c>
      <c r="L968" s="44">
        <v>0.27</v>
      </c>
      <c r="M968" s="44">
        <v>0.13</v>
      </c>
      <c r="N968" s="44">
        <v>1.66</v>
      </c>
      <c r="O968" s="44">
        <v>0.27</v>
      </c>
      <c r="P968" s="44" t="s">
        <v>268</v>
      </c>
      <c r="Q968" s="44">
        <v>0.94</v>
      </c>
      <c r="R968" s="44">
        <v>0.81</v>
      </c>
      <c r="S968" s="44">
        <v>0.54</v>
      </c>
      <c r="T968" s="44">
        <v>190.29</v>
      </c>
      <c r="U968" s="44">
        <v>8.23</v>
      </c>
      <c r="V968" s="44">
        <v>0.54</v>
      </c>
      <c r="W968" s="44">
        <v>0.94</v>
      </c>
      <c r="X968" s="44">
        <v>0</v>
      </c>
      <c r="Y968" s="154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B969" s="30" t="s">
        <v>309</v>
      </c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BM969" s="55"/>
    </row>
    <row r="970" spans="1:65">
      <c r="BM970" s="55"/>
    </row>
    <row r="971" spans="1:65" ht="15">
      <c r="B971" s="8" t="s">
        <v>524</v>
      </c>
      <c r="BM971" s="27" t="s">
        <v>66</v>
      </c>
    </row>
    <row r="972" spans="1:65" ht="15">
      <c r="A972" s="24" t="s">
        <v>64</v>
      </c>
      <c r="B972" s="18" t="s">
        <v>110</v>
      </c>
      <c r="C972" s="15" t="s">
        <v>111</v>
      </c>
      <c r="D972" s="16" t="s">
        <v>229</v>
      </c>
      <c r="E972" s="17" t="s">
        <v>229</v>
      </c>
      <c r="F972" s="17" t="s">
        <v>229</v>
      </c>
      <c r="G972" s="17" t="s">
        <v>229</v>
      </c>
      <c r="H972" s="17" t="s">
        <v>229</v>
      </c>
      <c r="I972" s="17" t="s">
        <v>229</v>
      </c>
      <c r="J972" s="17" t="s">
        <v>229</v>
      </c>
      <c r="K972" s="17" t="s">
        <v>229</v>
      </c>
      <c r="L972" s="17" t="s">
        <v>229</v>
      </c>
      <c r="M972" s="17" t="s">
        <v>229</v>
      </c>
      <c r="N972" s="154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</v>
      </c>
    </row>
    <row r="973" spans="1:65">
      <c r="A973" s="29"/>
      <c r="B973" s="19" t="s">
        <v>230</v>
      </c>
      <c r="C973" s="9" t="s">
        <v>230</v>
      </c>
      <c r="D973" s="152" t="s">
        <v>233</v>
      </c>
      <c r="E973" s="153" t="s">
        <v>236</v>
      </c>
      <c r="F973" s="153" t="s">
        <v>239</v>
      </c>
      <c r="G973" s="153" t="s">
        <v>241</v>
      </c>
      <c r="H973" s="153" t="s">
        <v>245</v>
      </c>
      <c r="I973" s="153" t="s">
        <v>246</v>
      </c>
      <c r="J973" s="153" t="s">
        <v>247</v>
      </c>
      <c r="K973" s="153" t="s">
        <v>248</v>
      </c>
      <c r="L973" s="153" t="s">
        <v>251</v>
      </c>
      <c r="M973" s="153" t="s">
        <v>254</v>
      </c>
      <c r="N973" s="154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 t="s">
        <v>3</v>
      </c>
    </row>
    <row r="974" spans="1:65">
      <c r="A974" s="29"/>
      <c r="B974" s="19"/>
      <c r="C974" s="9"/>
      <c r="D974" s="10" t="s">
        <v>286</v>
      </c>
      <c r="E974" s="11" t="s">
        <v>286</v>
      </c>
      <c r="F974" s="11" t="s">
        <v>286</v>
      </c>
      <c r="G974" s="11" t="s">
        <v>286</v>
      </c>
      <c r="H974" s="11" t="s">
        <v>285</v>
      </c>
      <c r="I974" s="11" t="s">
        <v>286</v>
      </c>
      <c r="J974" s="11" t="s">
        <v>286</v>
      </c>
      <c r="K974" s="11" t="s">
        <v>286</v>
      </c>
      <c r="L974" s="11" t="s">
        <v>285</v>
      </c>
      <c r="M974" s="11" t="s">
        <v>286</v>
      </c>
      <c r="N974" s="154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2</v>
      </c>
    </row>
    <row r="975" spans="1:65">
      <c r="A975" s="29"/>
      <c r="B975" s="19"/>
      <c r="C975" s="9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154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3</v>
      </c>
    </row>
    <row r="976" spans="1:65">
      <c r="A976" s="29"/>
      <c r="B976" s="18">
        <v>1</v>
      </c>
      <c r="C976" s="14">
        <v>1</v>
      </c>
      <c r="D976" s="21">
        <v>0.36</v>
      </c>
      <c r="E976" s="21">
        <v>0.38</v>
      </c>
      <c r="F976" s="21">
        <v>0.36</v>
      </c>
      <c r="G976" s="21">
        <v>0.38</v>
      </c>
      <c r="H976" s="148">
        <v>0.3</v>
      </c>
      <c r="I976" s="21">
        <v>0.34159198565458576</v>
      </c>
      <c r="J976" s="21">
        <v>0.35</v>
      </c>
      <c r="K976" s="148">
        <v>0.3</v>
      </c>
      <c r="L976" s="148">
        <v>0.3</v>
      </c>
      <c r="M976" s="21">
        <v>0.38</v>
      </c>
      <c r="N976" s="154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1</v>
      </c>
    </row>
    <row r="977" spans="1:65">
      <c r="A977" s="29"/>
      <c r="B977" s="19">
        <v>1</v>
      </c>
      <c r="C977" s="9">
        <v>2</v>
      </c>
      <c r="D977" s="11">
        <v>0.36</v>
      </c>
      <c r="E977" s="11">
        <v>0.4</v>
      </c>
      <c r="F977" s="150" t="s">
        <v>105</v>
      </c>
      <c r="G977" s="11">
        <v>0.38</v>
      </c>
      <c r="H977" s="150">
        <v>0.3</v>
      </c>
      <c r="I977" s="11">
        <v>0.33677660737279702</v>
      </c>
      <c r="J977" s="11">
        <v>0.36</v>
      </c>
      <c r="K977" s="150">
        <v>0.3</v>
      </c>
      <c r="L977" s="150">
        <v>0.3</v>
      </c>
      <c r="M977" s="11">
        <v>0.4</v>
      </c>
      <c r="N977" s="154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27</v>
      </c>
    </row>
    <row r="978" spans="1:65">
      <c r="A978" s="29"/>
      <c r="B978" s="19">
        <v>1</v>
      </c>
      <c r="C978" s="9">
        <v>3</v>
      </c>
      <c r="D978" s="11">
        <v>0.36</v>
      </c>
      <c r="E978" s="11">
        <v>0.35</v>
      </c>
      <c r="F978" s="11">
        <v>0.36</v>
      </c>
      <c r="G978" s="11">
        <v>0.4</v>
      </c>
      <c r="H978" s="150">
        <v>0.3</v>
      </c>
      <c r="I978" s="11">
        <v>0.32449951342891636</v>
      </c>
      <c r="J978" s="11">
        <v>0.35</v>
      </c>
      <c r="K978" s="150">
        <v>0.3</v>
      </c>
      <c r="L978" s="150">
        <v>0.3</v>
      </c>
      <c r="M978" s="11">
        <v>0.4</v>
      </c>
      <c r="N978" s="154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16</v>
      </c>
    </row>
    <row r="979" spans="1:65">
      <c r="A979" s="29"/>
      <c r="B979" s="19">
        <v>1</v>
      </c>
      <c r="C979" s="9">
        <v>4</v>
      </c>
      <c r="D979" s="11">
        <v>0.36</v>
      </c>
      <c r="E979" s="11">
        <v>0.36</v>
      </c>
      <c r="F979" s="11">
        <v>0.35</v>
      </c>
      <c r="G979" s="11">
        <v>0.36</v>
      </c>
      <c r="H979" s="150">
        <v>0.3</v>
      </c>
      <c r="I979" s="11">
        <v>0.31989075751106</v>
      </c>
      <c r="J979" s="11">
        <v>0.38</v>
      </c>
      <c r="K979" s="150">
        <v>0.3</v>
      </c>
      <c r="L979" s="150">
        <v>0.3</v>
      </c>
      <c r="M979" s="11">
        <v>0.4</v>
      </c>
      <c r="N979" s="154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0.36613037562931383</v>
      </c>
    </row>
    <row r="980" spans="1:65">
      <c r="A980" s="29"/>
      <c r="B980" s="19">
        <v>1</v>
      </c>
      <c r="C980" s="9">
        <v>5</v>
      </c>
      <c r="D980" s="11">
        <v>0.36</v>
      </c>
      <c r="E980" s="11">
        <v>0.37</v>
      </c>
      <c r="F980" s="11">
        <v>0.35</v>
      </c>
      <c r="G980" s="11">
        <v>0.37</v>
      </c>
      <c r="H980" s="150">
        <v>0.3</v>
      </c>
      <c r="I980" s="11">
        <v>0.32282333936735297</v>
      </c>
      <c r="J980" s="11">
        <v>0.36</v>
      </c>
      <c r="K980" s="150">
        <v>0.3</v>
      </c>
      <c r="L980" s="150">
        <v>0.3</v>
      </c>
      <c r="M980" s="11">
        <v>0.41</v>
      </c>
      <c r="N980" s="154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65</v>
      </c>
    </row>
    <row r="981" spans="1:65">
      <c r="A981" s="29"/>
      <c r="B981" s="19">
        <v>1</v>
      </c>
      <c r="C981" s="9">
        <v>6</v>
      </c>
      <c r="D981" s="11">
        <v>0.38</v>
      </c>
      <c r="E981" s="11">
        <v>0.38</v>
      </c>
      <c r="F981" s="11">
        <v>0.37</v>
      </c>
      <c r="G981" s="11">
        <v>0.38</v>
      </c>
      <c r="H981" s="150">
        <v>0.3</v>
      </c>
      <c r="I981" s="11">
        <v>0.34389357309646817</v>
      </c>
      <c r="J981" s="11">
        <v>0.37</v>
      </c>
      <c r="K981" s="150">
        <v>0.3</v>
      </c>
      <c r="L981" s="150">
        <v>0.3</v>
      </c>
      <c r="M981" s="11">
        <v>0.39</v>
      </c>
      <c r="N981" s="154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20" t="s">
        <v>263</v>
      </c>
      <c r="C982" s="12"/>
      <c r="D982" s="22">
        <v>0.36333333333333329</v>
      </c>
      <c r="E982" s="22">
        <v>0.37333333333333329</v>
      </c>
      <c r="F982" s="22">
        <v>0.35799999999999998</v>
      </c>
      <c r="G982" s="22">
        <v>0.37833333333333335</v>
      </c>
      <c r="H982" s="22">
        <v>0.3</v>
      </c>
      <c r="I982" s="22">
        <v>0.33157929607186337</v>
      </c>
      <c r="J982" s="22">
        <v>0.36166666666666664</v>
      </c>
      <c r="K982" s="22">
        <v>0.3</v>
      </c>
      <c r="L982" s="22">
        <v>0.3</v>
      </c>
      <c r="M982" s="22">
        <v>0.39666666666666667</v>
      </c>
      <c r="N982" s="154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3" t="s">
        <v>264</v>
      </c>
      <c r="C983" s="28"/>
      <c r="D983" s="11">
        <v>0.36</v>
      </c>
      <c r="E983" s="11">
        <v>0.375</v>
      </c>
      <c r="F983" s="11">
        <v>0.36</v>
      </c>
      <c r="G983" s="11">
        <v>0.38</v>
      </c>
      <c r="H983" s="11">
        <v>0.3</v>
      </c>
      <c r="I983" s="11">
        <v>0.33063806040085669</v>
      </c>
      <c r="J983" s="11">
        <v>0.36</v>
      </c>
      <c r="K983" s="11">
        <v>0.3</v>
      </c>
      <c r="L983" s="11">
        <v>0.3</v>
      </c>
      <c r="M983" s="11">
        <v>0.4</v>
      </c>
      <c r="N983" s="154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3" t="s">
        <v>265</v>
      </c>
      <c r="C984" s="28"/>
      <c r="D984" s="23">
        <v>8.1649658092772665E-3</v>
      </c>
      <c r="E984" s="23">
        <v>1.7511900715418277E-2</v>
      </c>
      <c r="F984" s="23">
        <v>8.3666002653407633E-3</v>
      </c>
      <c r="G984" s="23">
        <v>1.3291601358251269E-2</v>
      </c>
      <c r="H984" s="23">
        <v>0</v>
      </c>
      <c r="I984" s="23">
        <v>1.0414599846825624E-2</v>
      </c>
      <c r="J984" s="23">
        <v>1.1690451944500132E-2</v>
      </c>
      <c r="K984" s="23">
        <v>0</v>
      </c>
      <c r="L984" s="23">
        <v>0</v>
      </c>
      <c r="M984" s="23">
        <v>1.032795558988644E-2</v>
      </c>
      <c r="N984" s="206"/>
      <c r="O984" s="207"/>
      <c r="P984" s="207"/>
      <c r="Q984" s="207"/>
      <c r="R984" s="207"/>
      <c r="S984" s="207"/>
      <c r="T984" s="207"/>
      <c r="U984" s="207"/>
      <c r="V984" s="207"/>
      <c r="W984" s="207"/>
      <c r="X984" s="207"/>
      <c r="Y984" s="207"/>
      <c r="Z984" s="207"/>
      <c r="AA984" s="207"/>
      <c r="AB984" s="207"/>
      <c r="AC984" s="207"/>
      <c r="AD984" s="207"/>
      <c r="AE984" s="207"/>
      <c r="AF984" s="207"/>
      <c r="AG984" s="207"/>
      <c r="AH984" s="207"/>
      <c r="AI984" s="207"/>
      <c r="AJ984" s="207"/>
      <c r="AK984" s="207"/>
      <c r="AL984" s="207"/>
      <c r="AM984" s="207"/>
      <c r="AN984" s="207"/>
      <c r="AO984" s="207"/>
      <c r="AP984" s="207"/>
      <c r="AQ984" s="207"/>
      <c r="AR984" s="207"/>
      <c r="AS984" s="207"/>
      <c r="AT984" s="207"/>
      <c r="AU984" s="207"/>
      <c r="AV984" s="207"/>
      <c r="AW984" s="207"/>
      <c r="AX984" s="207"/>
      <c r="AY984" s="207"/>
      <c r="AZ984" s="207"/>
      <c r="BA984" s="207"/>
      <c r="BB984" s="207"/>
      <c r="BC984" s="207"/>
      <c r="BD984" s="207"/>
      <c r="BE984" s="207"/>
      <c r="BF984" s="207"/>
      <c r="BG984" s="207"/>
      <c r="BH984" s="207"/>
      <c r="BI984" s="207"/>
      <c r="BJ984" s="207"/>
      <c r="BK984" s="207"/>
      <c r="BL984" s="207"/>
      <c r="BM984" s="56"/>
    </row>
    <row r="985" spans="1:65">
      <c r="A985" s="29"/>
      <c r="B985" s="3" t="s">
        <v>86</v>
      </c>
      <c r="C985" s="28"/>
      <c r="D985" s="13">
        <v>2.247238296131358E-2</v>
      </c>
      <c r="E985" s="13">
        <v>4.690687691629896E-2</v>
      </c>
      <c r="F985" s="13">
        <v>2.3370391802627833E-2</v>
      </c>
      <c r="G985" s="13">
        <v>3.5131985968946081E-2</v>
      </c>
      <c r="H985" s="13">
        <v>0</v>
      </c>
      <c r="I985" s="13">
        <v>3.1409077617947721E-2</v>
      </c>
      <c r="J985" s="13">
        <v>3.2323830261290688E-2</v>
      </c>
      <c r="K985" s="13">
        <v>0</v>
      </c>
      <c r="L985" s="13">
        <v>0</v>
      </c>
      <c r="M985" s="13">
        <v>2.6036862831646485E-2</v>
      </c>
      <c r="N985" s="154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3" t="s">
        <v>266</v>
      </c>
      <c r="C986" s="28"/>
      <c r="D986" s="13">
        <v>-7.6394707518405713E-3</v>
      </c>
      <c r="E986" s="13">
        <v>1.9673204365081354E-2</v>
      </c>
      <c r="F986" s="13">
        <v>-2.2206230814198813E-2</v>
      </c>
      <c r="G986" s="13">
        <v>3.3329541923542427E-2</v>
      </c>
      <c r="H986" s="13">
        <v>-0.18061974649234536</v>
      </c>
      <c r="I986" s="13">
        <v>-9.4368241089156313E-2</v>
      </c>
      <c r="J986" s="13">
        <v>-1.2191583271327522E-2</v>
      </c>
      <c r="K986" s="13">
        <v>-0.18061974649234536</v>
      </c>
      <c r="L986" s="13">
        <v>-0.18061974649234536</v>
      </c>
      <c r="M986" s="13">
        <v>8.3402779637898883E-2</v>
      </c>
      <c r="N986" s="154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29"/>
      <c r="B987" s="45" t="s">
        <v>267</v>
      </c>
      <c r="C987" s="46"/>
      <c r="D987" s="44">
        <v>0</v>
      </c>
      <c r="E987" s="44">
        <v>0.45</v>
      </c>
      <c r="F987" s="44">
        <v>2.88</v>
      </c>
      <c r="G987" s="44">
        <v>0.67</v>
      </c>
      <c r="H987" s="44" t="s">
        <v>268</v>
      </c>
      <c r="I987" s="44">
        <v>1.43</v>
      </c>
      <c r="J987" s="44">
        <v>7.0000000000000007E-2</v>
      </c>
      <c r="K987" s="44" t="s">
        <v>268</v>
      </c>
      <c r="L987" s="44" t="s">
        <v>268</v>
      </c>
      <c r="M987" s="44">
        <v>1.5</v>
      </c>
      <c r="N987" s="154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B988" s="30" t="s">
        <v>300</v>
      </c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BM988" s="55"/>
    </row>
    <row r="989" spans="1:65">
      <c r="BM989" s="55"/>
    </row>
    <row r="990" spans="1:65" ht="15">
      <c r="B990" s="8" t="s">
        <v>525</v>
      </c>
      <c r="BM990" s="27" t="s">
        <v>66</v>
      </c>
    </row>
    <row r="991" spans="1:65" ht="15">
      <c r="A991" s="24" t="s">
        <v>32</v>
      </c>
      <c r="B991" s="18" t="s">
        <v>110</v>
      </c>
      <c r="C991" s="15" t="s">
        <v>111</v>
      </c>
      <c r="D991" s="16" t="s">
        <v>229</v>
      </c>
      <c r="E991" s="17" t="s">
        <v>229</v>
      </c>
      <c r="F991" s="17" t="s">
        <v>229</v>
      </c>
      <c r="G991" s="17" t="s">
        <v>229</v>
      </c>
      <c r="H991" s="17" t="s">
        <v>229</v>
      </c>
      <c r="I991" s="17" t="s">
        <v>229</v>
      </c>
      <c r="J991" s="17" t="s">
        <v>229</v>
      </c>
      <c r="K991" s="17" t="s">
        <v>229</v>
      </c>
      <c r="L991" s="17" t="s">
        <v>229</v>
      </c>
      <c r="M991" s="17" t="s">
        <v>229</v>
      </c>
      <c r="N991" s="17" t="s">
        <v>229</v>
      </c>
      <c r="O991" s="17" t="s">
        <v>229</v>
      </c>
      <c r="P991" s="17" t="s">
        <v>229</v>
      </c>
      <c r="Q991" s="17" t="s">
        <v>229</v>
      </c>
      <c r="R991" s="17" t="s">
        <v>229</v>
      </c>
      <c r="S991" s="17" t="s">
        <v>229</v>
      </c>
      <c r="T991" s="17" t="s">
        <v>229</v>
      </c>
      <c r="U991" s="17" t="s">
        <v>229</v>
      </c>
      <c r="V991" s="17" t="s">
        <v>229</v>
      </c>
      <c r="W991" s="17" t="s">
        <v>229</v>
      </c>
      <c r="X991" s="17" t="s">
        <v>229</v>
      </c>
      <c r="Y991" s="154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1</v>
      </c>
    </row>
    <row r="992" spans="1:65">
      <c r="A992" s="29"/>
      <c r="B992" s="19" t="s">
        <v>230</v>
      </c>
      <c r="C992" s="9" t="s">
        <v>230</v>
      </c>
      <c r="D992" s="152" t="s">
        <v>232</v>
      </c>
      <c r="E992" s="153" t="s">
        <v>233</v>
      </c>
      <c r="F992" s="153" t="s">
        <v>235</v>
      </c>
      <c r="G992" s="153" t="s">
        <v>236</v>
      </c>
      <c r="H992" s="153" t="s">
        <v>238</v>
      </c>
      <c r="I992" s="153" t="s">
        <v>239</v>
      </c>
      <c r="J992" s="153" t="s">
        <v>241</v>
      </c>
      <c r="K992" s="153" t="s">
        <v>242</v>
      </c>
      <c r="L992" s="153" t="s">
        <v>244</v>
      </c>
      <c r="M992" s="153" t="s">
        <v>245</v>
      </c>
      <c r="N992" s="153" t="s">
        <v>246</v>
      </c>
      <c r="O992" s="153" t="s">
        <v>247</v>
      </c>
      <c r="P992" s="153" t="s">
        <v>248</v>
      </c>
      <c r="Q992" s="153" t="s">
        <v>249</v>
      </c>
      <c r="R992" s="153" t="s">
        <v>250</v>
      </c>
      <c r="S992" s="153" t="s">
        <v>251</v>
      </c>
      <c r="T992" s="153" t="s">
        <v>253</v>
      </c>
      <c r="U992" s="153" t="s">
        <v>254</v>
      </c>
      <c r="V992" s="153" t="s">
        <v>255</v>
      </c>
      <c r="W992" s="153" t="s">
        <v>256</v>
      </c>
      <c r="X992" s="153" t="s">
        <v>257</v>
      </c>
      <c r="Y992" s="154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 t="s">
        <v>3</v>
      </c>
    </row>
    <row r="993" spans="1:65">
      <c r="A993" s="29"/>
      <c r="B993" s="19"/>
      <c r="C993" s="9"/>
      <c r="D993" s="10" t="s">
        <v>285</v>
      </c>
      <c r="E993" s="11" t="s">
        <v>286</v>
      </c>
      <c r="F993" s="11" t="s">
        <v>285</v>
      </c>
      <c r="G993" s="11" t="s">
        <v>286</v>
      </c>
      <c r="H993" s="11" t="s">
        <v>285</v>
      </c>
      <c r="I993" s="11" t="s">
        <v>286</v>
      </c>
      <c r="J993" s="11" t="s">
        <v>286</v>
      </c>
      <c r="K993" s="11" t="s">
        <v>114</v>
      </c>
      <c r="L993" s="11" t="s">
        <v>286</v>
      </c>
      <c r="M993" s="11" t="s">
        <v>285</v>
      </c>
      <c r="N993" s="11" t="s">
        <v>286</v>
      </c>
      <c r="O993" s="11" t="s">
        <v>286</v>
      </c>
      <c r="P993" s="11" t="s">
        <v>286</v>
      </c>
      <c r="Q993" s="11" t="s">
        <v>285</v>
      </c>
      <c r="R993" s="11" t="s">
        <v>286</v>
      </c>
      <c r="S993" s="11" t="s">
        <v>285</v>
      </c>
      <c r="T993" s="11" t="s">
        <v>114</v>
      </c>
      <c r="U993" s="11" t="s">
        <v>286</v>
      </c>
      <c r="V993" s="11" t="s">
        <v>285</v>
      </c>
      <c r="W993" s="11" t="s">
        <v>285</v>
      </c>
      <c r="X993" s="11" t="s">
        <v>285</v>
      </c>
      <c r="Y993" s="154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2</v>
      </c>
    </row>
    <row r="994" spans="1:65">
      <c r="A994" s="29"/>
      <c r="B994" s="19"/>
      <c r="C994" s="9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154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2</v>
      </c>
    </row>
    <row r="995" spans="1:65">
      <c r="A995" s="29"/>
      <c r="B995" s="18">
        <v>1</v>
      </c>
      <c r="C995" s="14">
        <v>1</v>
      </c>
      <c r="D995" s="21">
        <v>0.2</v>
      </c>
      <c r="E995" s="21">
        <v>0.2</v>
      </c>
      <c r="F995" s="21">
        <v>0.3</v>
      </c>
      <c r="G995" s="21">
        <v>0.28999999999999998</v>
      </c>
      <c r="H995" s="21">
        <v>0.3</v>
      </c>
      <c r="I995" s="21">
        <v>0.25</v>
      </c>
      <c r="J995" s="21">
        <v>0.26</v>
      </c>
      <c r="K995" s="21">
        <v>0.19</v>
      </c>
      <c r="L995" s="21">
        <v>0.23</v>
      </c>
      <c r="M995" s="21">
        <v>0.3</v>
      </c>
      <c r="N995" s="21">
        <v>0.30681118355493397</v>
      </c>
      <c r="O995" s="21">
        <v>0.24</v>
      </c>
      <c r="P995" s="21">
        <v>0.2</v>
      </c>
      <c r="Q995" s="21">
        <v>0.2</v>
      </c>
      <c r="R995" s="21">
        <v>0.23</v>
      </c>
      <c r="S995" s="21">
        <v>0.2</v>
      </c>
      <c r="T995" s="148" t="s">
        <v>95</v>
      </c>
      <c r="U995" s="21">
        <v>0.3</v>
      </c>
      <c r="V995" s="21">
        <v>0.2</v>
      </c>
      <c r="W995" s="21">
        <v>0.3</v>
      </c>
      <c r="X995" s="21">
        <v>0.2</v>
      </c>
      <c r="Y995" s="154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</v>
      </c>
    </row>
    <row r="996" spans="1:65">
      <c r="A996" s="29"/>
      <c r="B996" s="19">
        <v>1</v>
      </c>
      <c r="C996" s="9">
        <v>2</v>
      </c>
      <c r="D996" s="11">
        <v>0.2</v>
      </c>
      <c r="E996" s="11">
        <v>0.2</v>
      </c>
      <c r="F996" s="11">
        <v>0.3</v>
      </c>
      <c r="G996" s="11">
        <v>0.28000000000000003</v>
      </c>
      <c r="H996" s="11">
        <v>0.3</v>
      </c>
      <c r="I996" s="150" t="s">
        <v>105</v>
      </c>
      <c r="J996" s="11">
        <v>0.26</v>
      </c>
      <c r="K996" s="11">
        <v>0.19</v>
      </c>
      <c r="L996" s="11">
        <v>0.23</v>
      </c>
      <c r="M996" s="11">
        <v>0.2</v>
      </c>
      <c r="N996" s="11">
        <v>0.30039950285823203</v>
      </c>
      <c r="O996" s="11">
        <v>0.25</v>
      </c>
      <c r="P996" s="11">
        <v>0.2</v>
      </c>
      <c r="Q996" s="11">
        <v>0.2</v>
      </c>
      <c r="R996" s="11">
        <v>0.23</v>
      </c>
      <c r="S996" s="11">
        <v>0.2</v>
      </c>
      <c r="T996" s="150" t="s">
        <v>95</v>
      </c>
      <c r="U996" s="11">
        <v>0.3</v>
      </c>
      <c r="V996" s="11">
        <v>0.2</v>
      </c>
      <c r="W996" s="11">
        <v>0.3</v>
      </c>
      <c r="X996" s="11">
        <v>0.2</v>
      </c>
      <c r="Y996" s="154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28</v>
      </c>
    </row>
    <row r="997" spans="1:65">
      <c r="A997" s="29"/>
      <c r="B997" s="19">
        <v>1</v>
      </c>
      <c r="C997" s="9">
        <v>3</v>
      </c>
      <c r="D997" s="11">
        <v>0.2</v>
      </c>
      <c r="E997" s="11">
        <v>0.2</v>
      </c>
      <c r="F997" s="11">
        <v>0.3</v>
      </c>
      <c r="G997" s="11">
        <v>0.27</v>
      </c>
      <c r="H997" s="11">
        <v>0.3</v>
      </c>
      <c r="I997" s="11">
        <v>0.25</v>
      </c>
      <c r="J997" s="149">
        <v>0.23</v>
      </c>
      <c r="K997" s="11">
        <v>0.22</v>
      </c>
      <c r="L997" s="11">
        <v>0.23</v>
      </c>
      <c r="M997" s="11">
        <v>0.3</v>
      </c>
      <c r="N997" s="11">
        <v>0.30860418090379999</v>
      </c>
      <c r="O997" s="11">
        <v>0.25</v>
      </c>
      <c r="P997" s="11">
        <v>0.2</v>
      </c>
      <c r="Q997" s="11">
        <v>0.2</v>
      </c>
      <c r="R997" s="11">
        <v>0.24</v>
      </c>
      <c r="S997" s="11">
        <v>0.2</v>
      </c>
      <c r="T997" s="150" t="s">
        <v>95</v>
      </c>
      <c r="U997" s="11">
        <v>0.3</v>
      </c>
      <c r="V997" s="11">
        <v>0.2</v>
      </c>
      <c r="W997" s="11">
        <v>0.3</v>
      </c>
      <c r="X997" s="11">
        <v>0.2</v>
      </c>
      <c r="Y997" s="154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16</v>
      </c>
    </row>
    <row r="998" spans="1:65">
      <c r="A998" s="29"/>
      <c r="B998" s="19">
        <v>1</v>
      </c>
      <c r="C998" s="9">
        <v>4</v>
      </c>
      <c r="D998" s="11">
        <v>0.2</v>
      </c>
      <c r="E998" s="11">
        <v>0.2</v>
      </c>
      <c r="F998" s="11">
        <v>0.3</v>
      </c>
      <c r="G998" s="11">
        <v>0.28000000000000003</v>
      </c>
      <c r="H998" s="11">
        <v>0.3</v>
      </c>
      <c r="I998" s="11">
        <v>0.25</v>
      </c>
      <c r="J998" s="11">
        <v>0.25</v>
      </c>
      <c r="K998" s="11">
        <v>0.23</v>
      </c>
      <c r="L998" s="11">
        <v>0.23</v>
      </c>
      <c r="M998" s="11">
        <v>0.2</v>
      </c>
      <c r="N998" s="11">
        <v>0.29297023728692301</v>
      </c>
      <c r="O998" s="11">
        <v>0.24</v>
      </c>
      <c r="P998" s="11">
        <v>0.2</v>
      </c>
      <c r="Q998" s="11">
        <v>0.2</v>
      </c>
      <c r="R998" s="11">
        <v>0.24</v>
      </c>
      <c r="S998" s="11">
        <v>0.2</v>
      </c>
      <c r="T998" s="150" t="s">
        <v>95</v>
      </c>
      <c r="U998" s="11">
        <v>0.3</v>
      </c>
      <c r="V998" s="11">
        <v>0.2</v>
      </c>
      <c r="W998" s="11">
        <v>0.3</v>
      </c>
      <c r="X998" s="11">
        <v>0.2</v>
      </c>
      <c r="Y998" s="154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0.2439090478970698</v>
      </c>
    </row>
    <row r="999" spans="1:65">
      <c r="A999" s="29"/>
      <c r="B999" s="19">
        <v>1</v>
      </c>
      <c r="C999" s="9">
        <v>5</v>
      </c>
      <c r="D999" s="11">
        <v>0.2</v>
      </c>
      <c r="E999" s="11">
        <v>0.2</v>
      </c>
      <c r="F999" s="11">
        <v>0.3</v>
      </c>
      <c r="G999" s="11">
        <v>0.28000000000000003</v>
      </c>
      <c r="H999" s="11">
        <v>0.3</v>
      </c>
      <c r="I999" s="11">
        <v>0.25</v>
      </c>
      <c r="J999" s="11">
        <v>0.26</v>
      </c>
      <c r="K999" s="11">
        <v>0.23</v>
      </c>
      <c r="L999" s="11">
        <v>0.24</v>
      </c>
      <c r="M999" s="11">
        <v>0.3</v>
      </c>
      <c r="N999" s="11">
        <v>0.28271579770903499</v>
      </c>
      <c r="O999" s="11">
        <v>0.25</v>
      </c>
      <c r="P999" s="11">
        <v>0.2</v>
      </c>
      <c r="Q999" s="11">
        <v>0.2</v>
      </c>
      <c r="R999" s="11">
        <v>0.24</v>
      </c>
      <c r="S999" s="11">
        <v>0.2</v>
      </c>
      <c r="T999" s="150" t="s">
        <v>95</v>
      </c>
      <c r="U999" s="11">
        <v>0.3</v>
      </c>
      <c r="V999" s="11">
        <v>0.2</v>
      </c>
      <c r="W999" s="11">
        <v>0.3</v>
      </c>
      <c r="X999" s="11">
        <v>0.2</v>
      </c>
      <c r="Y999" s="154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66</v>
      </c>
    </row>
    <row r="1000" spans="1:65">
      <c r="A1000" s="29"/>
      <c r="B1000" s="19">
        <v>1</v>
      </c>
      <c r="C1000" s="9">
        <v>6</v>
      </c>
      <c r="D1000" s="11">
        <v>0.2</v>
      </c>
      <c r="E1000" s="11">
        <v>0.2</v>
      </c>
      <c r="F1000" s="11">
        <v>0.3</v>
      </c>
      <c r="G1000" s="11">
        <v>0.28000000000000003</v>
      </c>
      <c r="H1000" s="11">
        <v>0.3</v>
      </c>
      <c r="I1000" s="11">
        <v>0.25</v>
      </c>
      <c r="J1000" s="11">
        <v>0.27</v>
      </c>
      <c r="K1000" s="11">
        <v>0.22</v>
      </c>
      <c r="L1000" s="11">
        <v>0.22</v>
      </c>
      <c r="M1000" s="11">
        <v>0.3</v>
      </c>
      <c r="N1000" s="11">
        <v>0.28758484533545298</v>
      </c>
      <c r="O1000" s="11">
        <v>0.25</v>
      </c>
      <c r="P1000" s="11">
        <v>0.2</v>
      </c>
      <c r="Q1000" s="11">
        <v>0.2</v>
      </c>
      <c r="R1000" s="11">
        <v>0.23</v>
      </c>
      <c r="S1000" s="11">
        <v>0.2</v>
      </c>
      <c r="T1000" s="150" t="s">
        <v>95</v>
      </c>
      <c r="U1000" s="11">
        <v>0.3</v>
      </c>
      <c r="V1000" s="11">
        <v>0.2</v>
      </c>
      <c r="W1000" s="11">
        <v>0.3</v>
      </c>
      <c r="X1000" s="11">
        <v>0.2</v>
      </c>
      <c r="Y1000" s="154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20" t="s">
        <v>263</v>
      </c>
      <c r="C1001" s="12"/>
      <c r="D1001" s="22">
        <v>0.19999999999999998</v>
      </c>
      <c r="E1001" s="22">
        <v>0.19999999999999998</v>
      </c>
      <c r="F1001" s="22">
        <v>0.3</v>
      </c>
      <c r="G1001" s="22">
        <v>0.28000000000000003</v>
      </c>
      <c r="H1001" s="22">
        <v>0.3</v>
      </c>
      <c r="I1001" s="22">
        <v>0.25</v>
      </c>
      <c r="J1001" s="22">
        <v>0.255</v>
      </c>
      <c r="K1001" s="22">
        <v>0.21333333333333335</v>
      </c>
      <c r="L1001" s="22">
        <v>0.23</v>
      </c>
      <c r="M1001" s="22">
        <v>0.26666666666666666</v>
      </c>
      <c r="N1001" s="22">
        <v>0.29651429127472945</v>
      </c>
      <c r="O1001" s="22">
        <v>0.24666666666666667</v>
      </c>
      <c r="P1001" s="22">
        <v>0.19999999999999998</v>
      </c>
      <c r="Q1001" s="22">
        <v>0.19999999999999998</v>
      </c>
      <c r="R1001" s="22">
        <v>0.23499999999999999</v>
      </c>
      <c r="S1001" s="22">
        <v>0.19999999999999998</v>
      </c>
      <c r="T1001" s="22" t="s">
        <v>672</v>
      </c>
      <c r="U1001" s="22">
        <v>0.3</v>
      </c>
      <c r="V1001" s="22">
        <v>0.19999999999999998</v>
      </c>
      <c r="W1001" s="22">
        <v>0.3</v>
      </c>
      <c r="X1001" s="22">
        <v>0.19999999999999998</v>
      </c>
      <c r="Y1001" s="154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3" t="s">
        <v>264</v>
      </c>
      <c r="C1002" s="28"/>
      <c r="D1002" s="11">
        <v>0.2</v>
      </c>
      <c r="E1002" s="11">
        <v>0.2</v>
      </c>
      <c r="F1002" s="11">
        <v>0.3</v>
      </c>
      <c r="G1002" s="11">
        <v>0.28000000000000003</v>
      </c>
      <c r="H1002" s="11">
        <v>0.3</v>
      </c>
      <c r="I1002" s="11">
        <v>0.25</v>
      </c>
      <c r="J1002" s="11">
        <v>0.26</v>
      </c>
      <c r="K1002" s="11">
        <v>0.22</v>
      </c>
      <c r="L1002" s="11">
        <v>0.23</v>
      </c>
      <c r="M1002" s="11">
        <v>0.3</v>
      </c>
      <c r="N1002" s="11">
        <v>0.29668487007257749</v>
      </c>
      <c r="O1002" s="11">
        <v>0.25</v>
      </c>
      <c r="P1002" s="11">
        <v>0.2</v>
      </c>
      <c r="Q1002" s="11">
        <v>0.2</v>
      </c>
      <c r="R1002" s="11">
        <v>0.23499999999999999</v>
      </c>
      <c r="S1002" s="11">
        <v>0.2</v>
      </c>
      <c r="T1002" s="11" t="s">
        <v>672</v>
      </c>
      <c r="U1002" s="11">
        <v>0.3</v>
      </c>
      <c r="V1002" s="11">
        <v>0.2</v>
      </c>
      <c r="W1002" s="11">
        <v>0.3</v>
      </c>
      <c r="X1002" s="11">
        <v>0.2</v>
      </c>
      <c r="Y1002" s="154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3" t="s">
        <v>265</v>
      </c>
      <c r="C1003" s="28"/>
      <c r="D1003" s="23">
        <v>3.0404709722440586E-17</v>
      </c>
      <c r="E1003" s="23">
        <v>3.0404709722440586E-17</v>
      </c>
      <c r="F1003" s="23">
        <v>0</v>
      </c>
      <c r="G1003" s="23">
        <v>6.3245553203367466E-3</v>
      </c>
      <c r="H1003" s="23">
        <v>0</v>
      </c>
      <c r="I1003" s="23">
        <v>0</v>
      </c>
      <c r="J1003" s="23">
        <v>1.3784048752090224E-2</v>
      </c>
      <c r="K1003" s="23">
        <v>1.8618986725025256E-2</v>
      </c>
      <c r="L1003" s="23">
        <v>6.3245553203367553E-3</v>
      </c>
      <c r="M1003" s="23">
        <v>5.1639777949431961E-2</v>
      </c>
      <c r="N1003" s="23">
        <v>1.0487898159834358E-2</v>
      </c>
      <c r="O1003" s="23">
        <v>5.1639777949432277E-3</v>
      </c>
      <c r="P1003" s="23">
        <v>3.0404709722440586E-17</v>
      </c>
      <c r="Q1003" s="23">
        <v>3.0404709722440586E-17</v>
      </c>
      <c r="R1003" s="23">
        <v>5.47722557505165E-3</v>
      </c>
      <c r="S1003" s="23">
        <v>3.0404709722440586E-17</v>
      </c>
      <c r="T1003" s="23" t="s">
        <v>672</v>
      </c>
      <c r="U1003" s="23">
        <v>0</v>
      </c>
      <c r="V1003" s="23">
        <v>3.0404709722440586E-17</v>
      </c>
      <c r="W1003" s="23">
        <v>0</v>
      </c>
      <c r="X1003" s="23">
        <v>3.0404709722440586E-17</v>
      </c>
      <c r="Y1003" s="154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3" t="s">
        <v>86</v>
      </c>
      <c r="C1004" s="28"/>
      <c r="D1004" s="13">
        <v>1.5202354861220294E-16</v>
      </c>
      <c r="E1004" s="13">
        <v>1.5202354861220294E-16</v>
      </c>
      <c r="F1004" s="13">
        <v>0</v>
      </c>
      <c r="G1004" s="13">
        <v>2.2587697572631234E-2</v>
      </c>
      <c r="H1004" s="13">
        <v>0</v>
      </c>
      <c r="I1004" s="13">
        <v>0</v>
      </c>
      <c r="J1004" s="13">
        <v>5.4055093145451857E-2</v>
      </c>
      <c r="K1004" s="13">
        <v>8.7276500273555879E-2</v>
      </c>
      <c r="L1004" s="13">
        <v>2.7498066610159806E-2</v>
      </c>
      <c r="M1004" s="13">
        <v>0.19364916731036985</v>
      </c>
      <c r="N1004" s="13">
        <v>3.5370632945705152E-2</v>
      </c>
      <c r="O1004" s="13">
        <v>2.0935045114634707E-2</v>
      </c>
      <c r="P1004" s="13">
        <v>1.5202354861220294E-16</v>
      </c>
      <c r="Q1004" s="13">
        <v>1.5202354861220294E-16</v>
      </c>
      <c r="R1004" s="13">
        <v>2.3307342872560213E-2</v>
      </c>
      <c r="S1004" s="13">
        <v>1.5202354861220294E-16</v>
      </c>
      <c r="T1004" s="13" t="s">
        <v>672</v>
      </c>
      <c r="U1004" s="13">
        <v>0</v>
      </c>
      <c r="V1004" s="13">
        <v>1.5202354861220294E-16</v>
      </c>
      <c r="W1004" s="13">
        <v>0</v>
      </c>
      <c r="X1004" s="13">
        <v>1.5202354861220294E-16</v>
      </c>
      <c r="Y1004" s="154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29"/>
      <c r="B1005" s="3" t="s">
        <v>266</v>
      </c>
      <c r="C1005" s="28"/>
      <c r="D1005" s="13">
        <v>-0.18002221842790977</v>
      </c>
      <c r="E1005" s="13">
        <v>-0.18002221842790977</v>
      </c>
      <c r="F1005" s="13">
        <v>0.22996667235813528</v>
      </c>
      <c r="G1005" s="13">
        <v>0.14796889420092652</v>
      </c>
      <c r="H1005" s="13">
        <v>0.22996667235813528</v>
      </c>
      <c r="I1005" s="13">
        <v>2.497222696511292E-2</v>
      </c>
      <c r="J1005" s="13">
        <v>4.5471671504415001E-2</v>
      </c>
      <c r="K1005" s="13">
        <v>-0.1253570329897703</v>
      </c>
      <c r="L1005" s="13">
        <v>-5.702555119209618E-2</v>
      </c>
      <c r="M1005" s="13">
        <v>9.3303708762787041E-2</v>
      </c>
      <c r="N1005" s="13">
        <v>0.21567565381936626</v>
      </c>
      <c r="O1005" s="13">
        <v>1.1305930605578052E-2</v>
      </c>
      <c r="P1005" s="13">
        <v>-0.18002221842790977</v>
      </c>
      <c r="Q1005" s="13">
        <v>-0.18002221842790977</v>
      </c>
      <c r="R1005" s="13">
        <v>-3.6526106652793988E-2</v>
      </c>
      <c r="S1005" s="13">
        <v>-0.18002221842790977</v>
      </c>
      <c r="T1005" s="13" t="s">
        <v>672</v>
      </c>
      <c r="U1005" s="13">
        <v>0.22996667235813528</v>
      </c>
      <c r="V1005" s="13">
        <v>-0.18002221842790977</v>
      </c>
      <c r="W1005" s="13">
        <v>0.22996667235813528</v>
      </c>
      <c r="X1005" s="13">
        <v>-0.18002221842790977</v>
      </c>
      <c r="Y1005" s="154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45" t="s">
        <v>267</v>
      </c>
      <c r="C1006" s="46"/>
      <c r="D1006" s="44">
        <v>0.67</v>
      </c>
      <c r="E1006" s="44">
        <v>0.67</v>
      </c>
      <c r="F1006" s="44">
        <v>1.25</v>
      </c>
      <c r="G1006" s="44">
        <v>0.87</v>
      </c>
      <c r="H1006" s="44">
        <v>1.25</v>
      </c>
      <c r="I1006" s="44">
        <v>0.5</v>
      </c>
      <c r="J1006" s="44">
        <v>0.39</v>
      </c>
      <c r="K1006" s="44">
        <v>0.42</v>
      </c>
      <c r="L1006" s="44">
        <v>0.1</v>
      </c>
      <c r="M1006" s="44">
        <v>0.61</v>
      </c>
      <c r="N1006" s="44">
        <v>1.19</v>
      </c>
      <c r="O1006" s="44">
        <v>0.22</v>
      </c>
      <c r="P1006" s="44">
        <v>0.67</v>
      </c>
      <c r="Q1006" s="44">
        <v>0.67</v>
      </c>
      <c r="R1006" s="44">
        <v>0</v>
      </c>
      <c r="S1006" s="44">
        <v>0.67</v>
      </c>
      <c r="T1006" s="44">
        <v>91.8</v>
      </c>
      <c r="U1006" s="44">
        <v>1.25</v>
      </c>
      <c r="V1006" s="44">
        <v>0.67</v>
      </c>
      <c r="W1006" s="44">
        <v>1.25</v>
      </c>
      <c r="X1006" s="44">
        <v>0.67</v>
      </c>
      <c r="Y1006" s="154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B1007" s="30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BM1007" s="55"/>
    </row>
    <row r="1008" spans="1:65" ht="15">
      <c r="B1008" s="8" t="s">
        <v>526</v>
      </c>
      <c r="BM1008" s="27" t="s">
        <v>66</v>
      </c>
    </row>
    <row r="1009" spans="1:65" ht="15">
      <c r="A1009" s="24" t="s">
        <v>65</v>
      </c>
      <c r="B1009" s="18" t="s">
        <v>110</v>
      </c>
      <c r="C1009" s="15" t="s">
        <v>111</v>
      </c>
      <c r="D1009" s="16" t="s">
        <v>229</v>
      </c>
      <c r="E1009" s="17" t="s">
        <v>229</v>
      </c>
      <c r="F1009" s="17" t="s">
        <v>229</v>
      </c>
      <c r="G1009" s="17" t="s">
        <v>229</v>
      </c>
      <c r="H1009" s="17" t="s">
        <v>229</v>
      </c>
      <c r="I1009" s="17" t="s">
        <v>229</v>
      </c>
      <c r="J1009" s="17" t="s">
        <v>229</v>
      </c>
      <c r="K1009" s="17" t="s">
        <v>229</v>
      </c>
      <c r="L1009" s="17" t="s">
        <v>229</v>
      </c>
      <c r="M1009" s="17" t="s">
        <v>229</v>
      </c>
      <c r="N1009" s="17" t="s">
        <v>229</v>
      </c>
      <c r="O1009" s="17" t="s">
        <v>229</v>
      </c>
      <c r="P1009" s="17" t="s">
        <v>229</v>
      </c>
      <c r="Q1009" s="17" t="s">
        <v>229</v>
      </c>
      <c r="R1009" s="17" t="s">
        <v>229</v>
      </c>
      <c r="S1009" s="17" t="s">
        <v>229</v>
      </c>
      <c r="T1009" s="17" t="s">
        <v>229</v>
      </c>
      <c r="U1009" s="17" t="s">
        <v>229</v>
      </c>
      <c r="V1009" s="17" t="s">
        <v>229</v>
      </c>
      <c r="W1009" s="17" t="s">
        <v>229</v>
      </c>
      <c r="X1009" s="17" t="s">
        <v>229</v>
      </c>
      <c r="Y1009" s="17" t="s">
        <v>229</v>
      </c>
      <c r="Z1009" s="154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</v>
      </c>
    </row>
    <row r="1010" spans="1:65">
      <c r="A1010" s="29"/>
      <c r="B1010" s="19" t="s">
        <v>230</v>
      </c>
      <c r="C1010" s="9" t="s">
        <v>230</v>
      </c>
      <c r="D1010" s="152" t="s">
        <v>232</v>
      </c>
      <c r="E1010" s="153" t="s">
        <v>233</v>
      </c>
      <c r="F1010" s="153" t="s">
        <v>234</v>
      </c>
      <c r="G1010" s="153" t="s">
        <v>235</v>
      </c>
      <c r="H1010" s="153" t="s">
        <v>236</v>
      </c>
      <c r="I1010" s="153" t="s">
        <v>238</v>
      </c>
      <c r="J1010" s="153" t="s">
        <v>239</v>
      </c>
      <c r="K1010" s="153" t="s">
        <v>241</v>
      </c>
      <c r="L1010" s="153" t="s">
        <v>242</v>
      </c>
      <c r="M1010" s="153" t="s">
        <v>243</v>
      </c>
      <c r="N1010" s="153" t="s">
        <v>244</v>
      </c>
      <c r="O1010" s="153" t="s">
        <v>245</v>
      </c>
      <c r="P1010" s="153" t="s">
        <v>246</v>
      </c>
      <c r="Q1010" s="153" t="s">
        <v>247</v>
      </c>
      <c r="R1010" s="153" t="s">
        <v>249</v>
      </c>
      <c r="S1010" s="153" t="s">
        <v>250</v>
      </c>
      <c r="T1010" s="153" t="s">
        <v>251</v>
      </c>
      <c r="U1010" s="153" t="s">
        <v>253</v>
      </c>
      <c r="V1010" s="153" t="s">
        <v>254</v>
      </c>
      <c r="W1010" s="153" t="s">
        <v>255</v>
      </c>
      <c r="X1010" s="153" t="s">
        <v>256</v>
      </c>
      <c r="Y1010" s="153" t="s">
        <v>257</v>
      </c>
      <c r="Z1010" s="154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 t="s">
        <v>3</v>
      </c>
    </row>
    <row r="1011" spans="1:65">
      <c r="A1011" s="29"/>
      <c r="B1011" s="19"/>
      <c r="C1011" s="9"/>
      <c r="D1011" s="10" t="s">
        <v>285</v>
      </c>
      <c r="E1011" s="11" t="s">
        <v>114</v>
      </c>
      <c r="F1011" s="11" t="s">
        <v>114</v>
      </c>
      <c r="G1011" s="11" t="s">
        <v>285</v>
      </c>
      <c r="H1011" s="11" t="s">
        <v>114</v>
      </c>
      <c r="I1011" s="11" t="s">
        <v>285</v>
      </c>
      <c r="J1011" s="11" t="s">
        <v>286</v>
      </c>
      <c r="K1011" s="11" t="s">
        <v>114</v>
      </c>
      <c r="L1011" s="11" t="s">
        <v>114</v>
      </c>
      <c r="M1011" s="11" t="s">
        <v>114</v>
      </c>
      <c r="N1011" s="11" t="s">
        <v>114</v>
      </c>
      <c r="O1011" s="11" t="s">
        <v>285</v>
      </c>
      <c r="P1011" s="11" t="s">
        <v>114</v>
      </c>
      <c r="Q1011" s="11" t="s">
        <v>285</v>
      </c>
      <c r="R1011" s="11" t="s">
        <v>285</v>
      </c>
      <c r="S1011" s="11" t="s">
        <v>114</v>
      </c>
      <c r="T1011" s="11" t="s">
        <v>285</v>
      </c>
      <c r="U1011" s="11" t="s">
        <v>114</v>
      </c>
      <c r="V1011" s="11" t="s">
        <v>285</v>
      </c>
      <c r="W1011" s="11" t="s">
        <v>285</v>
      </c>
      <c r="X1011" s="11" t="s">
        <v>285</v>
      </c>
      <c r="Y1011" s="11" t="s">
        <v>285</v>
      </c>
      <c r="Z1011" s="154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0</v>
      </c>
    </row>
    <row r="1012" spans="1:65">
      <c r="A1012" s="29"/>
      <c r="B1012" s="19"/>
      <c r="C1012" s="9"/>
      <c r="D1012" s="25"/>
      <c r="E1012" s="25"/>
      <c r="F1012" s="25"/>
      <c r="G1012" s="25"/>
      <c r="H1012" s="25"/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154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0</v>
      </c>
    </row>
    <row r="1013" spans="1:65">
      <c r="A1013" s="29"/>
      <c r="B1013" s="18">
        <v>1</v>
      </c>
      <c r="C1013" s="14">
        <v>1</v>
      </c>
      <c r="D1013" s="223">
        <v>276</v>
      </c>
      <c r="E1013" s="223">
        <v>300</v>
      </c>
      <c r="F1013" s="224">
        <v>234.69</v>
      </c>
      <c r="G1013" s="223">
        <v>261</v>
      </c>
      <c r="H1013" s="223">
        <v>329</v>
      </c>
      <c r="I1013" s="223">
        <v>328</v>
      </c>
      <c r="J1013" s="223">
        <v>301</v>
      </c>
      <c r="K1013" s="223">
        <v>304</v>
      </c>
      <c r="L1013" s="223">
        <v>290</v>
      </c>
      <c r="M1013" s="223">
        <v>259</v>
      </c>
      <c r="N1013" s="223">
        <v>303</v>
      </c>
      <c r="O1013" s="224">
        <v>259</v>
      </c>
      <c r="P1013" s="223">
        <v>299.76979999999998</v>
      </c>
      <c r="Q1013" s="223">
        <v>271</v>
      </c>
      <c r="R1013" s="223">
        <v>290</v>
      </c>
      <c r="S1013" s="223">
        <v>279</v>
      </c>
      <c r="T1013" s="223">
        <v>296</v>
      </c>
      <c r="U1013" s="223">
        <v>269</v>
      </c>
      <c r="V1013" s="223">
        <v>315</v>
      </c>
      <c r="W1013" s="223">
        <v>272</v>
      </c>
      <c r="X1013" s="223">
        <v>301</v>
      </c>
      <c r="Y1013" s="223">
        <v>280</v>
      </c>
      <c r="Z1013" s="225"/>
      <c r="AA1013" s="226"/>
      <c r="AB1013" s="226"/>
      <c r="AC1013" s="226"/>
      <c r="AD1013" s="226"/>
      <c r="AE1013" s="226"/>
      <c r="AF1013" s="226"/>
      <c r="AG1013" s="226"/>
      <c r="AH1013" s="226"/>
      <c r="AI1013" s="226"/>
      <c r="AJ1013" s="226"/>
      <c r="AK1013" s="226"/>
      <c r="AL1013" s="226"/>
      <c r="AM1013" s="226"/>
      <c r="AN1013" s="226"/>
      <c r="AO1013" s="226"/>
      <c r="AP1013" s="226"/>
      <c r="AQ1013" s="226"/>
      <c r="AR1013" s="226"/>
      <c r="AS1013" s="226"/>
      <c r="AT1013" s="226"/>
      <c r="AU1013" s="226"/>
      <c r="AV1013" s="226"/>
      <c r="AW1013" s="226"/>
      <c r="AX1013" s="226"/>
      <c r="AY1013" s="226"/>
      <c r="AZ1013" s="226"/>
      <c r="BA1013" s="226"/>
      <c r="BB1013" s="226"/>
      <c r="BC1013" s="226"/>
      <c r="BD1013" s="226"/>
      <c r="BE1013" s="226"/>
      <c r="BF1013" s="226"/>
      <c r="BG1013" s="226"/>
      <c r="BH1013" s="226"/>
      <c r="BI1013" s="226"/>
      <c r="BJ1013" s="226"/>
      <c r="BK1013" s="226"/>
      <c r="BL1013" s="226"/>
      <c r="BM1013" s="227">
        <v>1</v>
      </c>
    </row>
    <row r="1014" spans="1:65">
      <c r="A1014" s="29"/>
      <c r="B1014" s="19">
        <v>1</v>
      </c>
      <c r="C1014" s="9">
        <v>2</v>
      </c>
      <c r="D1014" s="228">
        <v>273</v>
      </c>
      <c r="E1014" s="228">
        <v>290</v>
      </c>
      <c r="F1014" s="229">
        <v>237.071</v>
      </c>
      <c r="G1014" s="228">
        <v>254</v>
      </c>
      <c r="H1014" s="228">
        <v>345</v>
      </c>
      <c r="I1014" s="228">
        <v>333</v>
      </c>
      <c r="J1014" s="229" t="s">
        <v>101</v>
      </c>
      <c r="K1014" s="228">
        <v>301</v>
      </c>
      <c r="L1014" s="228">
        <v>306</v>
      </c>
      <c r="M1014" s="228">
        <v>255.00000000000003</v>
      </c>
      <c r="N1014" s="228">
        <v>295</v>
      </c>
      <c r="O1014" s="229">
        <v>231</v>
      </c>
      <c r="P1014" s="228">
        <v>302.1105</v>
      </c>
      <c r="Q1014" s="228">
        <v>273</v>
      </c>
      <c r="R1014" s="228">
        <v>283</v>
      </c>
      <c r="S1014" s="228">
        <v>278</v>
      </c>
      <c r="T1014" s="228">
        <v>295</v>
      </c>
      <c r="U1014" s="228">
        <v>269</v>
      </c>
      <c r="V1014" s="228">
        <v>315</v>
      </c>
      <c r="W1014" s="228">
        <v>276</v>
      </c>
      <c r="X1014" s="228">
        <v>299</v>
      </c>
      <c r="Y1014" s="228">
        <v>278</v>
      </c>
      <c r="Z1014" s="225"/>
      <c r="AA1014" s="226"/>
      <c r="AB1014" s="226"/>
      <c r="AC1014" s="226"/>
      <c r="AD1014" s="226"/>
      <c r="AE1014" s="226"/>
      <c r="AF1014" s="226"/>
      <c r="AG1014" s="226"/>
      <c r="AH1014" s="226"/>
      <c r="AI1014" s="226"/>
      <c r="AJ1014" s="226"/>
      <c r="AK1014" s="226"/>
      <c r="AL1014" s="226"/>
      <c r="AM1014" s="226"/>
      <c r="AN1014" s="226"/>
      <c r="AO1014" s="226"/>
      <c r="AP1014" s="226"/>
      <c r="AQ1014" s="226"/>
      <c r="AR1014" s="226"/>
      <c r="AS1014" s="226"/>
      <c r="AT1014" s="226"/>
      <c r="AU1014" s="226"/>
      <c r="AV1014" s="226"/>
      <c r="AW1014" s="226"/>
      <c r="AX1014" s="226"/>
      <c r="AY1014" s="226"/>
      <c r="AZ1014" s="226"/>
      <c r="BA1014" s="226"/>
      <c r="BB1014" s="226"/>
      <c r="BC1014" s="226"/>
      <c r="BD1014" s="226"/>
      <c r="BE1014" s="226"/>
      <c r="BF1014" s="226"/>
      <c r="BG1014" s="226"/>
      <c r="BH1014" s="226"/>
      <c r="BI1014" s="226"/>
      <c r="BJ1014" s="226"/>
      <c r="BK1014" s="226"/>
      <c r="BL1014" s="226"/>
      <c r="BM1014" s="227">
        <v>29</v>
      </c>
    </row>
    <row r="1015" spans="1:65">
      <c r="A1015" s="29"/>
      <c r="B1015" s="19">
        <v>1</v>
      </c>
      <c r="C1015" s="9">
        <v>3</v>
      </c>
      <c r="D1015" s="228">
        <v>280</v>
      </c>
      <c r="E1015" s="228">
        <v>285</v>
      </c>
      <c r="F1015" s="229">
        <v>236.2788333333333</v>
      </c>
      <c r="G1015" s="228">
        <v>259</v>
      </c>
      <c r="H1015" s="228">
        <v>334</v>
      </c>
      <c r="I1015" s="228">
        <v>325</v>
      </c>
      <c r="J1015" s="228">
        <v>297</v>
      </c>
      <c r="K1015" s="228">
        <v>302</v>
      </c>
      <c r="L1015" s="228">
        <v>311</v>
      </c>
      <c r="M1015" s="228">
        <v>258</v>
      </c>
      <c r="N1015" s="228">
        <v>296</v>
      </c>
      <c r="O1015" s="229">
        <v>228</v>
      </c>
      <c r="P1015" s="228">
        <v>298.50599999999997</v>
      </c>
      <c r="Q1015" s="228">
        <v>285</v>
      </c>
      <c r="R1015" s="228">
        <v>291</v>
      </c>
      <c r="S1015" s="228">
        <v>280</v>
      </c>
      <c r="T1015" s="228">
        <v>296</v>
      </c>
      <c r="U1015" s="228">
        <v>280</v>
      </c>
      <c r="V1015" s="228">
        <v>314</v>
      </c>
      <c r="W1015" s="228">
        <v>274</v>
      </c>
      <c r="X1015" s="228">
        <v>301</v>
      </c>
      <c r="Y1015" s="228">
        <v>283</v>
      </c>
      <c r="Z1015" s="225"/>
      <c r="AA1015" s="226"/>
      <c r="AB1015" s="226"/>
      <c r="AC1015" s="226"/>
      <c r="AD1015" s="226"/>
      <c r="AE1015" s="226"/>
      <c r="AF1015" s="226"/>
      <c r="AG1015" s="226"/>
      <c r="AH1015" s="226"/>
      <c r="AI1015" s="226"/>
      <c r="AJ1015" s="226"/>
      <c r="AK1015" s="226"/>
      <c r="AL1015" s="226"/>
      <c r="AM1015" s="226"/>
      <c r="AN1015" s="226"/>
      <c r="AO1015" s="226"/>
      <c r="AP1015" s="226"/>
      <c r="AQ1015" s="226"/>
      <c r="AR1015" s="226"/>
      <c r="AS1015" s="226"/>
      <c r="AT1015" s="226"/>
      <c r="AU1015" s="226"/>
      <c r="AV1015" s="226"/>
      <c r="AW1015" s="226"/>
      <c r="AX1015" s="226"/>
      <c r="AY1015" s="226"/>
      <c r="AZ1015" s="226"/>
      <c r="BA1015" s="226"/>
      <c r="BB1015" s="226"/>
      <c r="BC1015" s="226"/>
      <c r="BD1015" s="226"/>
      <c r="BE1015" s="226"/>
      <c r="BF1015" s="226"/>
      <c r="BG1015" s="226"/>
      <c r="BH1015" s="226"/>
      <c r="BI1015" s="226"/>
      <c r="BJ1015" s="226"/>
      <c r="BK1015" s="226"/>
      <c r="BL1015" s="226"/>
      <c r="BM1015" s="227">
        <v>16</v>
      </c>
    </row>
    <row r="1016" spans="1:65">
      <c r="A1016" s="29"/>
      <c r="B1016" s="19">
        <v>1</v>
      </c>
      <c r="C1016" s="9">
        <v>4</v>
      </c>
      <c r="D1016" s="228">
        <v>281</v>
      </c>
      <c r="E1016" s="228">
        <v>300</v>
      </c>
      <c r="F1016" s="229">
        <v>238.39599999999999</v>
      </c>
      <c r="G1016" s="228">
        <v>246.00000000000003</v>
      </c>
      <c r="H1016" s="228">
        <v>333</v>
      </c>
      <c r="I1016" s="228">
        <v>322</v>
      </c>
      <c r="J1016" s="228">
        <v>302</v>
      </c>
      <c r="K1016" s="228">
        <v>300</v>
      </c>
      <c r="L1016" s="228">
        <v>283</v>
      </c>
      <c r="M1016" s="228">
        <v>261</v>
      </c>
      <c r="N1016" s="228">
        <v>300</v>
      </c>
      <c r="O1016" s="229">
        <v>155</v>
      </c>
      <c r="P1016" s="230">
        <v>279.72700000000003</v>
      </c>
      <c r="Q1016" s="228">
        <v>279</v>
      </c>
      <c r="R1016" s="228">
        <v>290</v>
      </c>
      <c r="S1016" s="228">
        <v>277</v>
      </c>
      <c r="T1016" s="230">
        <v>307</v>
      </c>
      <c r="U1016" s="228">
        <v>287</v>
      </c>
      <c r="V1016" s="228">
        <v>314</v>
      </c>
      <c r="W1016" s="228">
        <v>274</v>
      </c>
      <c r="X1016" s="228">
        <v>309</v>
      </c>
      <c r="Y1016" s="228">
        <v>278</v>
      </c>
      <c r="Z1016" s="225"/>
      <c r="AA1016" s="226"/>
      <c r="AB1016" s="226"/>
      <c r="AC1016" s="226"/>
      <c r="AD1016" s="226"/>
      <c r="AE1016" s="226"/>
      <c r="AF1016" s="226"/>
      <c r="AG1016" s="226"/>
      <c r="AH1016" s="226"/>
      <c r="AI1016" s="226"/>
      <c r="AJ1016" s="226"/>
      <c r="AK1016" s="226"/>
      <c r="AL1016" s="226"/>
      <c r="AM1016" s="226"/>
      <c r="AN1016" s="226"/>
      <c r="AO1016" s="226"/>
      <c r="AP1016" s="226"/>
      <c r="AQ1016" s="226"/>
      <c r="AR1016" s="226"/>
      <c r="AS1016" s="226"/>
      <c r="AT1016" s="226"/>
      <c r="AU1016" s="226"/>
      <c r="AV1016" s="226"/>
      <c r="AW1016" s="226"/>
      <c r="AX1016" s="226"/>
      <c r="AY1016" s="226"/>
      <c r="AZ1016" s="226"/>
      <c r="BA1016" s="226"/>
      <c r="BB1016" s="226"/>
      <c r="BC1016" s="226"/>
      <c r="BD1016" s="226"/>
      <c r="BE1016" s="226"/>
      <c r="BF1016" s="226"/>
      <c r="BG1016" s="226"/>
      <c r="BH1016" s="226"/>
      <c r="BI1016" s="226"/>
      <c r="BJ1016" s="226"/>
      <c r="BK1016" s="226"/>
      <c r="BL1016" s="226"/>
      <c r="BM1016" s="227">
        <v>291.42217100000005</v>
      </c>
    </row>
    <row r="1017" spans="1:65">
      <c r="A1017" s="29"/>
      <c r="B1017" s="19">
        <v>1</v>
      </c>
      <c r="C1017" s="9">
        <v>5</v>
      </c>
      <c r="D1017" s="228">
        <v>271</v>
      </c>
      <c r="E1017" s="228">
        <v>300</v>
      </c>
      <c r="F1017" s="229">
        <v>237.90899999999999</v>
      </c>
      <c r="G1017" s="228">
        <v>244</v>
      </c>
      <c r="H1017" s="228">
        <v>326</v>
      </c>
      <c r="I1017" s="228">
        <v>323</v>
      </c>
      <c r="J1017" s="228">
        <v>304</v>
      </c>
      <c r="K1017" s="228">
        <v>299</v>
      </c>
      <c r="L1017" s="228">
        <v>320</v>
      </c>
      <c r="M1017" s="228">
        <v>250.99999999999997</v>
      </c>
      <c r="N1017" s="228">
        <v>299</v>
      </c>
      <c r="O1017" s="229">
        <v>214</v>
      </c>
      <c r="P1017" s="228">
        <v>297.41130000000004</v>
      </c>
      <c r="Q1017" s="228">
        <v>277</v>
      </c>
      <c r="R1017" s="228">
        <v>285</v>
      </c>
      <c r="S1017" s="228">
        <v>280</v>
      </c>
      <c r="T1017" s="228">
        <v>302</v>
      </c>
      <c r="U1017" s="228">
        <v>284</v>
      </c>
      <c r="V1017" s="228">
        <v>313</v>
      </c>
      <c r="W1017" s="228">
        <v>274</v>
      </c>
      <c r="X1017" s="228">
        <v>302</v>
      </c>
      <c r="Y1017" s="228">
        <v>274</v>
      </c>
      <c r="Z1017" s="225"/>
      <c r="AA1017" s="226"/>
      <c r="AB1017" s="226"/>
      <c r="AC1017" s="226"/>
      <c r="AD1017" s="226"/>
      <c r="AE1017" s="226"/>
      <c r="AF1017" s="226"/>
      <c r="AG1017" s="226"/>
      <c r="AH1017" s="226"/>
      <c r="AI1017" s="226"/>
      <c r="AJ1017" s="226"/>
      <c r="AK1017" s="226"/>
      <c r="AL1017" s="226"/>
      <c r="AM1017" s="226"/>
      <c r="AN1017" s="226"/>
      <c r="AO1017" s="226"/>
      <c r="AP1017" s="226"/>
      <c r="AQ1017" s="226"/>
      <c r="AR1017" s="226"/>
      <c r="AS1017" s="226"/>
      <c r="AT1017" s="226"/>
      <c r="AU1017" s="226"/>
      <c r="AV1017" s="226"/>
      <c r="AW1017" s="226"/>
      <c r="AX1017" s="226"/>
      <c r="AY1017" s="226"/>
      <c r="AZ1017" s="226"/>
      <c r="BA1017" s="226"/>
      <c r="BB1017" s="226"/>
      <c r="BC1017" s="226"/>
      <c r="BD1017" s="226"/>
      <c r="BE1017" s="226"/>
      <c r="BF1017" s="226"/>
      <c r="BG1017" s="226"/>
      <c r="BH1017" s="226"/>
      <c r="BI1017" s="226"/>
      <c r="BJ1017" s="226"/>
      <c r="BK1017" s="226"/>
      <c r="BL1017" s="226"/>
      <c r="BM1017" s="227">
        <v>67</v>
      </c>
    </row>
    <row r="1018" spans="1:65">
      <c r="A1018" s="29"/>
      <c r="B1018" s="19">
        <v>1</v>
      </c>
      <c r="C1018" s="9">
        <v>6</v>
      </c>
      <c r="D1018" s="228">
        <v>279</v>
      </c>
      <c r="E1018" s="228">
        <v>310</v>
      </c>
      <c r="F1018" s="229">
        <v>237.447</v>
      </c>
      <c r="G1018" s="228">
        <v>255.00000000000003</v>
      </c>
      <c r="H1018" s="228">
        <v>324</v>
      </c>
      <c r="I1018" s="228">
        <v>319</v>
      </c>
      <c r="J1018" s="228">
        <v>291</v>
      </c>
      <c r="K1018" s="228">
        <v>309</v>
      </c>
      <c r="L1018" s="228">
        <v>288</v>
      </c>
      <c r="M1018" s="228">
        <v>255.00000000000003</v>
      </c>
      <c r="N1018" s="228">
        <v>290</v>
      </c>
      <c r="O1018" s="229">
        <v>194</v>
      </c>
      <c r="P1018" s="228">
        <v>300.41950000000003</v>
      </c>
      <c r="Q1018" s="228">
        <v>280</v>
      </c>
      <c r="R1018" s="228">
        <v>284</v>
      </c>
      <c r="S1018" s="228">
        <v>279</v>
      </c>
      <c r="T1018" s="228">
        <v>295</v>
      </c>
      <c r="U1018" s="228">
        <v>283</v>
      </c>
      <c r="V1018" s="228">
        <v>316</v>
      </c>
      <c r="W1018" s="228">
        <v>274</v>
      </c>
      <c r="X1018" s="228">
        <v>311</v>
      </c>
      <c r="Y1018" s="228">
        <v>278</v>
      </c>
      <c r="Z1018" s="225"/>
      <c r="AA1018" s="226"/>
      <c r="AB1018" s="226"/>
      <c r="AC1018" s="226"/>
      <c r="AD1018" s="226"/>
      <c r="AE1018" s="226"/>
      <c r="AF1018" s="226"/>
      <c r="AG1018" s="226"/>
      <c r="AH1018" s="226"/>
      <c r="AI1018" s="226"/>
      <c r="AJ1018" s="226"/>
      <c r="AK1018" s="226"/>
      <c r="AL1018" s="226"/>
      <c r="AM1018" s="226"/>
      <c r="AN1018" s="226"/>
      <c r="AO1018" s="226"/>
      <c r="AP1018" s="226"/>
      <c r="AQ1018" s="226"/>
      <c r="AR1018" s="226"/>
      <c r="AS1018" s="226"/>
      <c r="AT1018" s="226"/>
      <c r="AU1018" s="226"/>
      <c r="AV1018" s="226"/>
      <c r="AW1018" s="226"/>
      <c r="AX1018" s="226"/>
      <c r="AY1018" s="226"/>
      <c r="AZ1018" s="226"/>
      <c r="BA1018" s="226"/>
      <c r="BB1018" s="226"/>
      <c r="BC1018" s="226"/>
      <c r="BD1018" s="226"/>
      <c r="BE1018" s="226"/>
      <c r="BF1018" s="226"/>
      <c r="BG1018" s="226"/>
      <c r="BH1018" s="226"/>
      <c r="BI1018" s="226"/>
      <c r="BJ1018" s="226"/>
      <c r="BK1018" s="226"/>
      <c r="BL1018" s="226"/>
      <c r="BM1018" s="231"/>
    </row>
    <row r="1019" spans="1:65">
      <c r="A1019" s="29"/>
      <c r="B1019" s="20" t="s">
        <v>263</v>
      </c>
      <c r="C1019" s="12"/>
      <c r="D1019" s="232">
        <v>276.66666666666669</v>
      </c>
      <c r="E1019" s="232">
        <v>297.5</v>
      </c>
      <c r="F1019" s="232">
        <v>236.96530555555555</v>
      </c>
      <c r="G1019" s="232">
        <v>253.16666666666666</v>
      </c>
      <c r="H1019" s="232">
        <v>331.83333333333331</v>
      </c>
      <c r="I1019" s="232">
        <v>325</v>
      </c>
      <c r="J1019" s="232">
        <v>299</v>
      </c>
      <c r="K1019" s="232">
        <v>302.5</v>
      </c>
      <c r="L1019" s="232">
        <v>299.66666666666669</v>
      </c>
      <c r="M1019" s="232">
        <v>256.5</v>
      </c>
      <c r="N1019" s="232">
        <v>297.16666666666669</v>
      </c>
      <c r="O1019" s="232">
        <v>213.5</v>
      </c>
      <c r="P1019" s="232">
        <v>296.32401666666664</v>
      </c>
      <c r="Q1019" s="232">
        <v>277.5</v>
      </c>
      <c r="R1019" s="232">
        <v>287.16666666666669</v>
      </c>
      <c r="S1019" s="232">
        <v>278.83333333333331</v>
      </c>
      <c r="T1019" s="232">
        <v>298.5</v>
      </c>
      <c r="U1019" s="232">
        <v>278.66666666666669</v>
      </c>
      <c r="V1019" s="232">
        <v>314.5</v>
      </c>
      <c r="W1019" s="232">
        <v>274</v>
      </c>
      <c r="X1019" s="232">
        <v>303.83333333333331</v>
      </c>
      <c r="Y1019" s="232">
        <v>278.5</v>
      </c>
      <c r="Z1019" s="225"/>
      <c r="AA1019" s="226"/>
      <c r="AB1019" s="226"/>
      <c r="AC1019" s="226"/>
      <c r="AD1019" s="226"/>
      <c r="AE1019" s="226"/>
      <c r="AF1019" s="226"/>
      <c r="AG1019" s="226"/>
      <c r="AH1019" s="226"/>
      <c r="AI1019" s="226"/>
      <c r="AJ1019" s="226"/>
      <c r="AK1019" s="226"/>
      <c r="AL1019" s="226"/>
      <c r="AM1019" s="226"/>
      <c r="AN1019" s="226"/>
      <c r="AO1019" s="226"/>
      <c r="AP1019" s="226"/>
      <c r="AQ1019" s="226"/>
      <c r="AR1019" s="226"/>
      <c r="AS1019" s="226"/>
      <c r="AT1019" s="226"/>
      <c r="AU1019" s="226"/>
      <c r="AV1019" s="226"/>
      <c r="AW1019" s="226"/>
      <c r="AX1019" s="226"/>
      <c r="AY1019" s="226"/>
      <c r="AZ1019" s="226"/>
      <c r="BA1019" s="226"/>
      <c r="BB1019" s="226"/>
      <c r="BC1019" s="226"/>
      <c r="BD1019" s="226"/>
      <c r="BE1019" s="226"/>
      <c r="BF1019" s="226"/>
      <c r="BG1019" s="226"/>
      <c r="BH1019" s="226"/>
      <c r="BI1019" s="226"/>
      <c r="BJ1019" s="226"/>
      <c r="BK1019" s="226"/>
      <c r="BL1019" s="226"/>
      <c r="BM1019" s="231"/>
    </row>
    <row r="1020" spans="1:65">
      <c r="A1020" s="29"/>
      <c r="B1020" s="3" t="s">
        <v>264</v>
      </c>
      <c r="C1020" s="28"/>
      <c r="D1020" s="228">
        <v>277.5</v>
      </c>
      <c r="E1020" s="228">
        <v>300</v>
      </c>
      <c r="F1020" s="228">
        <v>237.25900000000001</v>
      </c>
      <c r="G1020" s="228">
        <v>254.5</v>
      </c>
      <c r="H1020" s="228">
        <v>331</v>
      </c>
      <c r="I1020" s="228">
        <v>324</v>
      </c>
      <c r="J1020" s="228">
        <v>301</v>
      </c>
      <c r="K1020" s="228">
        <v>301.5</v>
      </c>
      <c r="L1020" s="228">
        <v>298</v>
      </c>
      <c r="M1020" s="228">
        <v>256.5</v>
      </c>
      <c r="N1020" s="228">
        <v>297.5</v>
      </c>
      <c r="O1020" s="228">
        <v>221</v>
      </c>
      <c r="P1020" s="228">
        <v>299.13789999999995</v>
      </c>
      <c r="Q1020" s="228">
        <v>278</v>
      </c>
      <c r="R1020" s="228">
        <v>287.5</v>
      </c>
      <c r="S1020" s="228">
        <v>279</v>
      </c>
      <c r="T1020" s="228">
        <v>296</v>
      </c>
      <c r="U1020" s="228">
        <v>281.5</v>
      </c>
      <c r="V1020" s="228">
        <v>314.5</v>
      </c>
      <c r="W1020" s="228">
        <v>274</v>
      </c>
      <c r="X1020" s="228">
        <v>301.5</v>
      </c>
      <c r="Y1020" s="228">
        <v>278</v>
      </c>
      <c r="Z1020" s="225"/>
      <c r="AA1020" s="226"/>
      <c r="AB1020" s="226"/>
      <c r="AC1020" s="226"/>
      <c r="AD1020" s="226"/>
      <c r="AE1020" s="226"/>
      <c r="AF1020" s="226"/>
      <c r="AG1020" s="226"/>
      <c r="AH1020" s="226"/>
      <c r="AI1020" s="226"/>
      <c r="AJ1020" s="226"/>
      <c r="AK1020" s="226"/>
      <c r="AL1020" s="226"/>
      <c r="AM1020" s="226"/>
      <c r="AN1020" s="226"/>
      <c r="AO1020" s="226"/>
      <c r="AP1020" s="226"/>
      <c r="AQ1020" s="226"/>
      <c r="AR1020" s="226"/>
      <c r="AS1020" s="226"/>
      <c r="AT1020" s="226"/>
      <c r="AU1020" s="226"/>
      <c r="AV1020" s="226"/>
      <c r="AW1020" s="226"/>
      <c r="AX1020" s="226"/>
      <c r="AY1020" s="226"/>
      <c r="AZ1020" s="226"/>
      <c r="BA1020" s="226"/>
      <c r="BB1020" s="226"/>
      <c r="BC1020" s="226"/>
      <c r="BD1020" s="226"/>
      <c r="BE1020" s="226"/>
      <c r="BF1020" s="226"/>
      <c r="BG1020" s="226"/>
      <c r="BH1020" s="226"/>
      <c r="BI1020" s="226"/>
      <c r="BJ1020" s="226"/>
      <c r="BK1020" s="226"/>
      <c r="BL1020" s="226"/>
      <c r="BM1020" s="231"/>
    </row>
    <row r="1021" spans="1:65">
      <c r="A1021" s="29"/>
      <c r="B1021" s="3" t="s">
        <v>265</v>
      </c>
      <c r="C1021" s="28"/>
      <c r="D1021" s="228">
        <v>4.0331955899344463</v>
      </c>
      <c r="E1021" s="228">
        <v>8.8034084308295046</v>
      </c>
      <c r="F1021" s="228">
        <v>1.3288270116353949</v>
      </c>
      <c r="G1021" s="228">
        <v>6.8532230860133687</v>
      </c>
      <c r="H1021" s="228">
        <v>7.5210814825174346</v>
      </c>
      <c r="I1021" s="228">
        <v>4.9396356140913875</v>
      </c>
      <c r="J1021" s="228">
        <v>5.1478150704935004</v>
      </c>
      <c r="K1021" s="228">
        <v>3.6193922141707713</v>
      </c>
      <c r="L1021" s="228">
        <v>14.760307133209208</v>
      </c>
      <c r="M1021" s="228">
        <v>3.5637059362410963</v>
      </c>
      <c r="N1021" s="228">
        <v>4.5350486950711639</v>
      </c>
      <c r="O1021" s="228">
        <v>35.747727200480874</v>
      </c>
      <c r="P1021" s="228">
        <v>8.2889564412938288</v>
      </c>
      <c r="Q1021" s="228">
        <v>5.0497524691810387</v>
      </c>
      <c r="R1021" s="228">
        <v>3.5449494589721118</v>
      </c>
      <c r="S1021" s="228">
        <v>1.1690451944500122</v>
      </c>
      <c r="T1021" s="228">
        <v>4.9295030175464953</v>
      </c>
      <c r="U1021" s="228">
        <v>7.8145164064493882</v>
      </c>
      <c r="V1021" s="228">
        <v>1.0488088481701516</v>
      </c>
      <c r="W1021" s="228">
        <v>1.2649110640673518</v>
      </c>
      <c r="X1021" s="228">
        <v>4.9159604012508753</v>
      </c>
      <c r="Y1021" s="228">
        <v>2.9495762407505248</v>
      </c>
      <c r="Z1021" s="225"/>
      <c r="AA1021" s="226"/>
      <c r="AB1021" s="226"/>
      <c r="AC1021" s="226"/>
      <c r="AD1021" s="226"/>
      <c r="AE1021" s="226"/>
      <c r="AF1021" s="226"/>
      <c r="AG1021" s="226"/>
      <c r="AH1021" s="226"/>
      <c r="AI1021" s="226"/>
      <c r="AJ1021" s="226"/>
      <c r="AK1021" s="226"/>
      <c r="AL1021" s="226"/>
      <c r="AM1021" s="226"/>
      <c r="AN1021" s="226"/>
      <c r="AO1021" s="226"/>
      <c r="AP1021" s="226"/>
      <c r="AQ1021" s="226"/>
      <c r="AR1021" s="226"/>
      <c r="AS1021" s="226"/>
      <c r="AT1021" s="226"/>
      <c r="AU1021" s="226"/>
      <c r="AV1021" s="226"/>
      <c r="AW1021" s="226"/>
      <c r="AX1021" s="226"/>
      <c r="AY1021" s="226"/>
      <c r="AZ1021" s="226"/>
      <c r="BA1021" s="226"/>
      <c r="BB1021" s="226"/>
      <c r="BC1021" s="226"/>
      <c r="BD1021" s="226"/>
      <c r="BE1021" s="226"/>
      <c r="BF1021" s="226"/>
      <c r="BG1021" s="226"/>
      <c r="BH1021" s="226"/>
      <c r="BI1021" s="226"/>
      <c r="BJ1021" s="226"/>
      <c r="BK1021" s="226"/>
      <c r="BL1021" s="226"/>
      <c r="BM1021" s="231"/>
    </row>
    <row r="1022" spans="1:65">
      <c r="A1022" s="29"/>
      <c r="B1022" s="3" t="s">
        <v>86</v>
      </c>
      <c r="C1022" s="28"/>
      <c r="D1022" s="13">
        <v>1.4577815385305226E-2</v>
      </c>
      <c r="E1022" s="13">
        <v>2.9591288843124387E-2</v>
      </c>
      <c r="F1022" s="13">
        <v>5.6076859374836066E-3</v>
      </c>
      <c r="G1022" s="13">
        <v>2.7070005606372755E-2</v>
      </c>
      <c r="H1022" s="13">
        <v>2.2665238018636166E-2</v>
      </c>
      <c r="I1022" s="13">
        <v>1.5198878812588884E-2</v>
      </c>
      <c r="J1022" s="13">
        <v>1.7216772811015052E-2</v>
      </c>
      <c r="K1022" s="13">
        <v>1.1964932939407508E-2</v>
      </c>
      <c r="L1022" s="13">
        <v>4.9255752391131946E-2</v>
      </c>
      <c r="M1022" s="13">
        <v>1.3893590394702129E-2</v>
      </c>
      <c r="N1022" s="13">
        <v>1.5260960275057196E-2</v>
      </c>
      <c r="O1022" s="13">
        <v>0.16743666136056615</v>
      </c>
      <c r="P1022" s="13">
        <v>2.7972610976780977E-2</v>
      </c>
      <c r="Q1022" s="13">
        <v>1.8197306195246985E-2</v>
      </c>
      <c r="R1022" s="13">
        <v>1.2344571534435675E-2</v>
      </c>
      <c r="S1022" s="13">
        <v>4.1926307033473241E-3</v>
      </c>
      <c r="T1022" s="13">
        <v>1.6514247964979883E-2</v>
      </c>
      <c r="U1022" s="13">
        <v>2.8042522989650914E-2</v>
      </c>
      <c r="V1022" s="13">
        <v>3.3348453041976206E-3</v>
      </c>
      <c r="W1022" s="13">
        <v>4.6164637374720863E-3</v>
      </c>
      <c r="X1022" s="13">
        <v>1.6179792873014402E-2</v>
      </c>
      <c r="Y1022" s="13">
        <v>1.0590938027829533E-2</v>
      </c>
      <c r="Z1022" s="154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29"/>
      <c r="B1023" s="3" t="s">
        <v>266</v>
      </c>
      <c r="C1023" s="28"/>
      <c r="D1023" s="13">
        <v>-5.0632744525581641E-2</v>
      </c>
      <c r="E1023" s="13">
        <v>2.0855753627612383E-2</v>
      </c>
      <c r="F1023" s="13">
        <v>-0.1868658971881878</v>
      </c>
      <c r="G1023" s="13">
        <v>-0.13127177044238469</v>
      </c>
      <c r="H1023" s="13">
        <v>0.13866879858407644</v>
      </c>
      <c r="I1023" s="13">
        <v>0.11522057118982865</v>
      </c>
      <c r="J1023" s="13">
        <v>2.6002925494642337E-2</v>
      </c>
      <c r="K1023" s="13">
        <v>3.8012993184379118E-2</v>
      </c>
      <c r="L1023" s="13">
        <v>2.8290557435544761E-2</v>
      </c>
      <c r="M1023" s="13">
        <v>-0.11983361073787357</v>
      </c>
      <c r="N1023" s="13">
        <v>1.9711937657161505E-2</v>
      </c>
      <c r="O1023" s="13">
        <v>-0.26738587092606636</v>
      </c>
      <c r="P1023" s="13">
        <v>1.6820428074659333E-2</v>
      </c>
      <c r="Q1023" s="13">
        <v>-4.7773204599453889E-2</v>
      </c>
      <c r="R1023" s="13">
        <v>-1.4602541456371743E-2</v>
      </c>
      <c r="S1023" s="13">
        <v>-4.3197940717649597E-2</v>
      </c>
      <c r="T1023" s="13">
        <v>2.4287201538965686E-2</v>
      </c>
      <c r="U1023" s="13">
        <v>-4.3769848702874925E-2</v>
      </c>
      <c r="V1023" s="13">
        <v>7.919036812061897E-2</v>
      </c>
      <c r="W1023" s="13">
        <v>-5.9783272289190559E-2</v>
      </c>
      <c r="X1023" s="13">
        <v>4.2588257066183521E-2</v>
      </c>
      <c r="Y1023" s="13">
        <v>-4.4341756688100586E-2</v>
      </c>
      <c r="Z1023" s="154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29"/>
      <c r="B1024" s="45" t="s">
        <v>267</v>
      </c>
      <c r="C1024" s="46"/>
      <c r="D1024" s="44">
        <v>0.27</v>
      </c>
      <c r="E1024" s="44">
        <v>0.61</v>
      </c>
      <c r="F1024" s="44">
        <v>1.93</v>
      </c>
      <c r="G1024" s="44">
        <v>1.25</v>
      </c>
      <c r="H1024" s="44">
        <v>2.0499999999999998</v>
      </c>
      <c r="I1024" s="44">
        <v>1.76</v>
      </c>
      <c r="J1024" s="44">
        <v>1.42</v>
      </c>
      <c r="K1024" s="44">
        <v>0.82</v>
      </c>
      <c r="L1024" s="44">
        <v>0.7</v>
      </c>
      <c r="M1024" s="44">
        <v>1.1100000000000001</v>
      </c>
      <c r="N1024" s="44">
        <v>0.59</v>
      </c>
      <c r="O1024" s="44">
        <v>2.91</v>
      </c>
      <c r="P1024" s="44">
        <v>0.56000000000000005</v>
      </c>
      <c r="Q1024" s="44">
        <v>0.23</v>
      </c>
      <c r="R1024" s="44">
        <v>0.17</v>
      </c>
      <c r="S1024" s="44">
        <v>0.17</v>
      </c>
      <c r="T1024" s="44">
        <v>0.65</v>
      </c>
      <c r="U1024" s="44">
        <v>0.18</v>
      </c>
      <c r="V1024" s="44">
        <v>1.32</v>
      </c>
      <c r="W1024" s="44">
        <v>0.38</v>
      </c>
      <c r="X1024" s="44">
        <v>0.87</v>
      </c>
      <c r="Y1024" s="44">
        <v>0.19</v>
      </c>
      <c r="Z1024" s="154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B1025" s="30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BM1025" s="55"/>
    </row>
    <row r="1026" spans="1:65" ht="15">
      <c r="B1026" s="8" t="s">
        <v>527</v>
      </c>
      <c r="BM1026" s="27" t="s">
        <v>66</v>
      </c>
    </row>
    <row r="1027" spans="1:65" ht="15">
      <c r="A1027" s="24" t="s">
        <v>35</v>
      </c>
      <c r="B1027" s="18" t="s">
        <v>110</v>
      </c>
      <c r="C1027" s="15" t="s">
        <v>111</v>
      </c>
      <c r="D1027" s="16" t="s">
        <v>229</v>
      </c>
      <c r="E1027" s="17" t="s">
        <v>229</v>
      </c>
      <c r="F1027" s="17" t="s">
        <v>229</v>
      </c>
      <c r="G1027" s="17" t="s">
        <v>229</v>
      </c>
      <c r="H1027" s="17" t="s">
        <v>229</v>
      </c>
      <c r="I1027" s="17" t="s">
        <v>229</v>
      </c>
      <c r="J1027" s="17" t="s">
        <v>229</v>
      </c>
      <c r="K1027" s="17" t="s">
        <v>229</v>
      </c>
      <c r="L1027" s="17" t="s">
        <v>229</v>
      </c>
      <c r="M1027" s="17" t="s">
        <v>229</v>
      </c>
      <c r="N1027" s="17" t="s">
        <v>229</v>
      </c>
      <c r="O1027" s="17" t="s">
        <v>229</v>
      </c>
      <c r="P1027" s="17" t="s">
        <v>229</v>
      </c>
      <c r="Q1027" s="17" t="s">
        <v>229</v>
      </c>
      <c r="R1027" s="17" t="s">
        <v>229</v>
      </c>
      <c r="S1027" s="17" t="s">
        <v>229</v>
      </c>
      <c r="T1027" s="17" t="s">
        <v>229</v>
      </c>
      <c r="U1027" s="17" t="s">
        <v>229</v>
      </c>
      <c r="V1027" s="17" t="s">
        <v>229</v>
      </c>
      <c r="W1027" s="154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</v>
      </c>
    </row>
    <row r="1028" spans="1:65">
      <c r="A1028" s="29"/>
      <c r="B1028" s="19" t="s">
        <v>230</v>
      </c>
      <c r="C1028" s="9" t="s">
        <v>230</v>
      </c>
      <c r="D1028" s="152" t="s">
        <v>232</v>
      </c>
      <c r="E1028" s="153" t="s">
        <v>233</v>
      </c>
      <c r="F1028" s="153" t="s">
        <v>234</v>
      </c>
      <c r="G1028" s="153" t="s">
        <v>235</v>
      </c>
      <c r="H1028" s="153" t="s">
        <v>238</v>
      </c>
      <c r="I1028" s="153" t="s">
        <v>239</v>
      </c>
      <c r="J1028" s="153" t="s">
        <v>241</v>
      </c>
      <c r="K1028" s="153" t="s">
        <v>242</v>
      </c>
      <c r="L1028" s="153" t="s">
        <v>244</v>
      </c>
      <c r="M1028" s="153" t="s">
        <v>245</v>
      </c>
      <c r="N1028" s="153" t="s">
        <v>247</v>
      </c>
      <c r="O1028" s="153" t="s">
        <v>249</v>
      </c>
      <c r="P1028" s="153" t="s">
        <v>250</v>
      </c>
      <c r="Q1028" s="153" t="s">
        <v>251</v>
      </c>
      <c r="R1028" s="153" t="s">
        <v>253</v>
      </c>
      <c r="S1028" s="153" t="s">
        <v>254</v>
      </c>
      <c r="T1028" s="153" t="s">
        <v>255</v>
      </c>
      <c r="U1028" s="153" t="s">
        <v>256</v>
      </c>
      <c r="V1028" s="153" t="s">
        <v>257</v>
      </c>
      <c r="W1028" s="154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 t="s">
        <v>3</v>
      </c>
    </row>
    <row r="1029" spans="1:65">
      <c r="A1029" s="29"/>
      <c r="B1029" s="19"/>
      <c r="C1029" s="9"/>
      <c r="D1029" s="10" t="s">
        <v>285</v>
      </c>
      <c r="E1029" s="11" t="s">
        <v>286</v>
      </c>
      <c r="F1029" s="11" t="s">
        <v>114</v>
      </c>
      <c r="G1029" s="11" t="s">
        <v>285</v>
      </c>
      <c r="H1029" s="11" t="s">
        <v>285</v>
      </c>
      <c r="I1029" s="11" t="s">
        <v>286</v>
      </c>
      <c r="J1029" s="11" t="s">
        <v>286</v>
      </c>
      <c r="K1029" s="11" t="s">
        <v>114</v>
      </c>
      <c r="L1029" s="11" t="s">
        <v>286</v>
      </c>
      <c r="M1029" s="11" t="s">
        <v>285</v>
      </c>
      <c r="N1029" s="11" t="s">
        <v>286</v>
      </c>
      <c r="O1029" s="11" t="s">
        <v>285</v>
      </c>
      <c r="P1029" s="11" t="s">
        <v>286</v>
      </c>
      <c r="Q1029" s="11" t="s">
        <v>285</v>
      </c>
      <c r="R1029" s="11" t="s">
        <v>114</v>
      </c>
      <c r="S1029" s="11" t="s">
        <v>286</v>
      </c>
      <c r="T1029" s="11" t="s">
        <v>285</v>
      </c>
      <c r="U1029" s="11" t="s">
        <v>285</v>
      </c>
      <c r="V1029" s="11" t="s">
        <v>285</v>
      </c>
      <c r="W1029" s="154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/>
      <c r="C1030" s="9"/>
      <c r="D1030" s="25"/>
      <c r="E1030" s="25"/>
      <c r="F1030" s="25"/>
      <c r="G1030" s="25"/>
      <c r="H1030" s="25"/>
      <c r="I1030" s="25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154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2</v>
      </c>
    </row>
    <row r="1031" spans="1:65">
      <c r="A1031" s="29"/>
      <c r="B1031" s="18">
        <v>1</v>
      </c>
      <c r="C1031" s="14">
        <v>1</v>
      </c>
      <c r="D1031" s="213">
        <v>18.899999999999999</v>
      </c>
      <c r="E1031" s="213">
        <v>20</v>
      </c>
      <c r="F1031" s="214">
        <v>37.020000000000003</v>
      </c>
      <c r="G1031" s="213">
        <v>19</v>
      </c>
      <c r="H1031" s="213">
        <v>18.399999999999999</v>
      </c>
      <c r="I1031" s="213">
        <v>20.100000000000001</v>
      </c>
      <c r="J1031" s="213">
        <v>20.399999999999999</v>
      </c>
      <c r="K1031" s="213">
        <v>20.2</v>
      </c>
      <c r="L1031" s="213">
        <v>18.2</v>
      </c>
      <c r="M1031" s="234">
        <v>6.7</v>
      </c>
      <c r="N1031" s="213">
        <v>19.2</v>
      </c>
      <c r="O1031" s="213">
        <v>18</v>
      </c>
      <c r="P1031" s="213">
        <v>17.8</v>
      </c>
      <c r="Q1031" s="213">
        <v>17.399999999999999</v>
      </c>
      <c r="R1031" s="214">
        <v>11</v>
      </c>
      <c r="S1031" s="213">
        <v>22.1</v>
      </c>
      <c r="T1031" s="213">
        <v>20.2</v>
      </c>
      <c r="U1031" s="213">
        <v>20.5</v>
      </c>
      <c r="V1031" s="213">
        <v>19.5</v>
      </c>
      <c r="W1031" s="215"/>
      <c r="X1031" s="216"/>
      <c r="Y1031" s="216"/>
      <c r="Z1031" s="216"/>
      <c r="AA1031" s="216"/>
      <c r="AB1031" s="216"/>
      <c r="AC1031" s="216"/>
      <c r="AD1031" s="216"/>
      <c r="AE1031" s="216"/>
      <c r="AF1031" s="216"/>
      <c r="AG1031" s="216"/>
      <c r="AH1031" s="216"/>
      <c r="AI1031" s="216"/>
      <c r="AJ1031" s="216"/>
      <c r="AK1031" s="216"/>
      <c r="AL1031" s="216"/>
      <c r="AM1031" s="216"/>
      <c r="AN1031" s="216"/>
      <c r="AO1031" s="216"/>
      <c r="AP1031" s="216"/>
      <c r="AQ1031" s="216"/>
      <c r="AR1031" s="216"/>
      <c r="AS1031" s="216"/>
      <c r="AT1031" s="216"/>
      <c r="AU1031" s="216"/>
      <c r="AV1031" s="216"/>
      <c r="AW1031" s="216"/>
      <c r="AX1031" s="216"/>
      <c r="AY1031" s="216"/>
      <c r="AZ1031" s="216"/>
      <c r="BA1031" s="216"/>
      <c r="BB1031" s="216"/>
      <c r="BC1031" s="216"/>
      <c r="BD1031" s="216"/>
      <c r="BE1031" s="216"/>
      <c r="BF1031" s="216"/>
      <c r="BG1031" s="216"/>
      <c r="BH1031" s="216"/>
      <c r="BI1031" s="216"/>
      <c r="BJ1031" s="216"/>
      <c r="BK1031" s="216"/>
      <c r="BL1031" s="216"/>
      <c r="BM1031" s="217">
        <v>1</v>
      </c>
    </row>
    <row r="1032" spans="1:65">
      <c r="A1032" s="29"/>
      <c r="B1032" s="19">
        <v>1</v>
      </c>
      <c r="C1032" s="9">
        <v>2</v>
      </c>
      <c r="D1032" s="218">
        <v>19.600000000000001</v>
      </c>
      <c r="E1032" s="218">
        <v>20</v>
      </c>
      <c r="F1032" s="220">
        <v>37.950000000000003</v>
      </c>
      <c r="G1032" s="218">
        <v>18.7</v>
      </c>
      <c r="H1032" s="219">
        <v>19.399999999999999</v>
      </c>
      <c r="I1032" s="220" t="s">
        <v>104</v>
      </c>
      <c r="J1032" s="218">
        <v>20.68</v>
      </c>
      <c r="K1032" s="218">
        <v>19</v>
      </c>
      <c r="L1032" s="218">
        <v>18.5</v>
      </c>
      <c r="M1032" s="220">
        <v>1.7</v>
      </c>
      <c r="N1032" s="218">
        <v>19.399999999999999</v>
      </c>
      <c r="O1032" s="218">
        <v>16.899999999999999</v>
      </c>
      <c r="P1032" s="218">
        <v>18.2</v>
      </c>
      <c r="Q1032" s="218">
        <v>17.600000000000001</v>
      </c>
      <c r="R1032" s="220" t="s">
        <v>95</v>
      </c>
      <c r="S1032" s="218">
        <v>20.2</v>
      </c>
      <c r="T1032" s="218">
        <v>20.3</v>
      </c>
      <c r="U1032" s="218">
        <v>20.7</v>
      </c>
      <c r="V1032" s="218">
        <v>19.2</v>
      </c>
      <c r="W1032" s="215"/>
      <c r="X1032" s="216"/>
      <c r="Y1032" s="216"/>
      <c r="Z1032" s="216"/>
      <c r="AA1032" s="216"/>
      <c r="AB1032" s="216"/>
      <c r="AC1032" s="216"/>
      <c r="AD1032" s="216"/>
      <c r="AE1032" s="216"/>
      <c r="AF1032" s="216"/>
      <c r="AG1032" s="216"/>
      <c r="AH1032" s="216"/>
      <c r="AI1032" s="216"/>
      <c r="AJ1032" s="216"/>
      <c r="AK1032" s="216"/>
      <c r="AL1032" s="216"/>
      <c r="AM1032" s="216"/>
      <c r="AN1032" s="216"/>
      <c r="AO1032" s="216"/>
      <c r="AP1032" s="216"/>
      <c r="AQ1032" s="216"/>
      <c r="AR1032" s="216"/>
      <c r="AS1032" s="216"/>
      <c r="AT1032" s="216"/>
      <c r="AU1032" s="216"/>
      <c r="AV1032" s="216"/>
      <c r="AW1032" s="216"/>
      <c r="AX1032" s="216"/>
      <c r="AY1032" s="216"/>
      <c r="AZ1032" s="216"/>
      <c r="BA1032" s="216"/>
      <c r="BB1032" s="216"/>
      <c r="BC1032" s="216"/>
      <c r="BD1032" s="216"/>
      <c r="BE1032" s="216"/>
      <c r="BF1032" s="216"/>
      <c r="BG1032" s="216"/>
      <c r="BH1032" s="216"/>
      <c r="BI1032" s="216"/>
      <c r="BJ1032" s="216"/>
      <c r="BK1032" s="216"/>
      <c r="BL1032" s="216"/>
      <c r="BM1032" s="217">
        <v>30</v>
      </c>
    </row>
    <row r="1033" spans="1:65">
      <c r="A1033" s="29"/>
      <c r="B1033" s="19">
        <v>1</v>
      </c>
      <c r="C1033" s="9">
        <v>3</v>
      </c>
      <c r="D1033" s="218">
        <v>18.899999999999999</v>
      </c>
      <c r="E1033" s="218">
        <v>20</v>
      </c>
      <c r="F1033" s="220">
        <v>37.04</v>
      </c>
      <c r="G1033" s="218">
        <v>18.8</v>
      </c>
      <c r="H1033" s="218">
        <v>18.100000000000001</v>
      </c>
      <c r="I1033" s="218">
        <v>20.100000000000001</v>
      </c>
      <c r="J1033" s="218">
        <v>20.13</v>
      </c>
      <c r="K1033" s="218">
        <v>18.8</v>
      </c>
      <c r="L1033" s="218">
        <v>18.600000000000001</v>
      </c>
      <c r="M1033" s="220">
        <v>2.4</v>
      </c>
      <c r="N1033" s="218">
        <v>20</v>
      </c>
      <c r="O1033" s="218">
        <v>17.3</v>
      </c>
      <c r="P1033" s="218">
        <v>17.899999999999999</v>
      </c>
      <c r="Q1033" s="218">
        <v>17.7</v>
      </c>
      <c r="R1033" s="220">
        <v>12</v>
      </c>
      <c r="S1033" s="218">
        <v>21.1</v>
      </c>
      <c r="T1033" s="219">
        <v>21.3</v>
      </c>
      <c r="U1033" s="218">
        <v>20.7</v>
      </c>
      <c r="V1033" s="218">
        <v>19.100000000000001</v>
      </c>
      <c r="W1033" s="215"/>
      <c r="X1033" s="216"/>
      <c r="Y1033" s="216"/>
      <c r="Z1033" s="216"/>
      <c r="AA1033" s="216"/>
      <c r="AB1033" s="216"/>
      <c r="AC1033" s="216"/>
      <c r="AD1033" s="216"/>
      <c r="AE1033" s="216"/>
      <c r="AF1033" s="216"/>
      <c r="AG1033" s="216"/>
      <c r="AH1033" s="216"/>
      <c r="AI1033" s="216"/>
      <c r="AJ1033" s="216"/>
      <c r="AK1033" s="216"/>
      <c r="AL1033" s="216"/>
      <c r="AM1033" s="216"/>
      <c r="AN1033" s="216"/>
      <c r="AO1033" s="216"/>
      <c r="AP1033" s="216"/>
      <c r="AQ1033" s="216"/>
      <c r="AR1033" s="216"/>
      <c r="AS1033" s="216"/>
      <c r="AT1033" s="216"/>
      <c r="AU1033" s="216"/>
      <c r="AV1033" s="216"/>
      <c r="AW1033" s="216"/>
      <c r="AX1033" s="216"/>
      <c r="AY1033" s="216"/>
      <c r="AZ1033" s="216"/>
      <c r="BA1033" s="216"/>
      <c r="BB1033" s="216"/>
      <c r="BC1033" s="216"/>
      <c r="BD1033" s="216"/>
      <c r="BE1033" s="216"/>
      <c r="BF1033" s="216"/>
      <c r="BG1033" s="216"/>
      <c r="BH1033" s="216"/>
      <c r="BI1033" s="216"/>
      <c r="BJ1033" s="216"/>
      <c r="BK1033" s="216"/>
      <c r="BL1033" s="216"/>
      <c r="BM1033" s="217">
        <v>16</v>
      </c>
    </row>
    <row r="1034" spans="1:65">
      <c r="A1034" s="29"/>
      <c r="B1034" s="19">
        <v>1</v>
      </c>
      <c r="C1034" s="9">
        <v>4</v>
      </c>
      <c r="D1034" s="218">
        <v>19.3</v>
      </c>
      <c r="E1034" s="218">
        <v>20</v>
      </c>
      <c r="F1034" s="220">
        <v>36.76</v>
      </c>
      <c r="G1034" s="218">
        <v>19.100000000000001</v>
      </c>
      <c r="H1034" s="218">
        <v>18.2</v>
      </c>
      <c r="I1034" s="218">
        <v>20.100000000000001</v>
      </c>
      <c r="J1034" s="218">
        <v>20.03</v>
      </c>
      <c r="K1034" s="218">
        <v>19.100000000000001</v>
      </c>
      <c r="L1034" s="218">
        <v>18.600000000000001</v>
      </c>
      <c r="M1034" s="220">
        <v>0.2</v>
      </c>
      <c r="N1034" s="218">
        <v>19.5</v>
      </c>
      <c r="O1034" s="218">
        <v>17.600000000000001</v>
      </c>
      <c r="P1034" s="218">
        <v>17.8</v>
      </c>
      <c r="Q1034" s="218">
        <v>17.899999999999999</v>
      </c>
      <c r="R1034" s="220">
        <v>15</v>
      </c>
      <c r="S1034" s="218">
        <v>20.6</v>
      </c>
      <c r="T1034" s="218">
        <v>20.5</v>
      </c>
      <c r="U1034" s="218">
        <v>20.7</v>
      </c>
      <c r="V1034" s="218">
        <v>19.8</v>
      </c>
      <c r="W1034" s="215"/>
      <c r="X1034" s="216"/>
      <c r="Y1034" s="216"/>
      <c r="Z1034" s="216"/>
      <c r="AA1034" s="216"/>
      <c r="AB1034" s="216"/>
      <c r="AC1034" s="216"/>
      <c r="AD1034" s="216"/>
      <c r="AE1034" s="216"/>
      <c r="AF1034" s="216"/>
      <c r="AG1034" s="216"/>
      <c r="AH1034" s="216"/>
      <c r="AI1034" s="216"/>
      <c r="AJ1034" s="216"/>
      <c r="AK1034" s="216"/>
      <c r="AL1034" s="216"/>
      <c r="AM1034" s="216"/>
      <c r="AN1034" s="216"/>
      <c r="AO1034" s="216"/>
      <c r="AP1034" s="216"/>
      <c r="AQ1034" s="216"/>
      <c r="AR1034" s="216"/>
      <c r="AS1034" s="216"/>
      <c r="AT1034" s="216"/>
      <c r="AU1034" s="216"/>
      <c r="AV1034" s="216"/>
      <c r="AW1034" s="216"/>
      <c r="AX1034" s="216"/>
      <c r="AY1034" s="216"/>
      <c r="AZ1034" s="216"/>
      <c r="BA1034" s="216"/>
      <c r="BB1034" s="216"/>
      <c r="BC1034" s="216"/>
      <c r="BD1034" s="216"/>
      <c r="BE1034" s="216"/>
      <c r="BF1034" s="216"/>
      <c r="BG1034" s="216"/>
      <c r="BH1034" s="216"/>
      <c r="BI1034" s="216"/>
      <c r="BJ1034" s="216"/>
      <c r="BK1034" s="216"/>
      <c r="BL1034" s="216"/>
      <c r="BM1034" s="217">
        <v>19.279583333333331</v>
      </c>
    </row>
    <row r="1035" spans="1:65">
      <c r="A1035" s="29"/>
      <c r="B1035" s="19">
        <v>1</v>
      </c>
      <c r="C1035" s="9">
        <v>5</v>
      </c>
      <c r="D1035" s="218">
        <v>18.600000000000001</v>
      </c>
      <c r="E1035" s="218">
        <v>20.5</v>
      </c>
      <c r="F1035" s="220">
        <v>37.39</v>
      </c>
      <c r="G1035" s="218">
        <v>18.899999999999999</v>
      </c>
      <c r="H1035" s="218">
        <v>18</v>
      </c>
      <c r="I1035" s="218">
        <v>20.3</v>
      </c>
      <c r="J1035" s="218">
        <v>20.55</v>
      </c>
      <c r="K1035" s="218">
        <v>19.8</v>
      </c>
      <c r="L1035" s="218">
        <v>18.3</v>
      </c>
      <c r="M1035" s="220">
        <v>2</v>
      </c>
      <c r="N1035" s="218">
        <v>19.5</v>
      </c>
      <c r="O1035" s="218">
        <v>17.399999999999999</v>
      </c>
      <c r="P1035" s="218">
        <v>18.2</v>
      </c>
      <c r="Q1035" s="218">
        <v>18.100000000000001</v>
      </c>
      <c r="R1035" s="220">
        <v>15</v>
      </c>
      <c r="S1035" s="218">
        <v>21.2</v>
      </c>
      <c r="T1035" s="218">
        <v>19.899999999999999</v>
      </c>
      <c r="U1035" s="218">
        <v>20.399999999999999</v>
      </c>
      <c r="V1035" s="218">
        <v>18.899999999999999</v>
      </c>
      <c r="W1035" s="215"/>
      <c r="X1035" s="216"/>
      <c r="Y1035" s="216"/>
      <c r="Z1035" s="216"/>
      <c r="AA1035" s="216"/>
      <c r="AB1035" s="216"/>
      <c r="AC1035" s="216"/>
      <c r="AD1035" s="216"/>
      <c r="AE1035" s="216"/>
      <c r="AF1035" s="216"/>
      <c r="AG1035" s="216"/>
      <c r="AH1035" s="216"/>
      <c r="AI1035" s="216"/>
      <c r="AJ1035" s="216"/>
      <c r="AK1035" s="216"/>
      <c r="AL1035" s="216"/>
      <c r="AM1035" s="216"/>
      <c r="AN1035" s="216"/>
      <c r="AO1035" s="216"/>
      <c r="AP1035" s="216"/>
      <c r="AQ1035" s="216"/>
      <c r="AR1035" s="216"/>
      <c r="AS1035" s="216"/>
      <c r="AT1035" s="216"/>
      <c r="AU1035" s="216"/>
      <c r="AV1035" s="216"/>
      <c r="AW1035" s="216"/>
      <c r="AX1035" s="216"/>
      <c r="AY1035" s="216"/>
      <c r="AZ1035" s="216"/>
      <c r="BA1035" s="216"/>
      <c r="BB1035" s="216"/>
      <c r="BC1035" s="216"/>
      <c r="BD1035" s="216"/>
      <c r="BE1035" s="216"/>
      <c r="BF1035" s="216"/>
      <c r="BG1035" s="216"/>
      <c r="BH1035" s="216"/>
      <c r="BI1035" s="216"/>
      <c r="BJ1035" s="216"/>
      <c r="BK1035" s="216"/>
      <c r="BL1035" s="216"/>
      <c r="BM1035" s="217">
        <v>68</v>
      </c>
    </row>
    <row r="1036" spans="1:65">
      <c r="A1036" s="29"/>
      <c r="B1036" s="19">
        <v>1</v>
      </c>
      <c r="C1036" s="9">
        <v>6</v>
      </c>
      <c r="D1036" s="218">
        <v>19.8</v>
      </c>
      <c r="E1036" s="218">
        <v>21</v>
      </c>
      <c r="F1036" s="220">
        <v>37.494166666666665</v>
      </c>
      <c r="G1036" s="219">
        <v>17.899999999999999</v>
      </c>
      <c r="H1036" s="218">
        <v>18.100000000000001</v>
      </c>
      <c r="I1036" s="218">
        <v>20.2</v>
      </c>
      <c r="J1036" s="218">
        <v>20.21</v>
      </c>
      <c r="K1036" s="218">
        <v>19.8</v>
      </c>
      <c r="L1036" s="218">
        <v>18.399999999999999</v>
      </c>
      <c r="M1036" s="220">
        <v>0.4</v>
      </c>
      <c r="N1036" s="218">
        <v>19.7</v>
      </c>
      <c r="O1036" s="218">
        <v>17.899999999999999</v>
      </c>
      <c r="P1036" s="218">
        <v>18.100000000000001</v>
      </c>
      <c r="Q1036" s="218">
        <v>17.7</v>
      </c>
      <c r="R1036" s="220">
        <v>17</v>
      </c>
      <c r="S1036" s="218">
        <v>19.7</v>
      </c>
      <c r="T1036" s="218">
        <v>20.2</v>
      </c>
      <c r="U1036" s="218">
        <v>20.3</v>
      </c>
      <c r="V1036" s="218">
        <v>18.8</v>
      </c>
      <c r="W1036" s="215"/>
      <c r="X1036" s="216"/>
      <c r="Y1036" s="216"/>
      <c r="Z1036" s="216"/>
      <c r="AA1036" s="216"/>
      <c r="AB1036" s="216"/>
      <c r="AC1036" s="216"/>
      <c r="AD1036" s="216"/>
      <c r="AE1036" s="216"/>
      <c r="AF1036" s="216"/>
      <c r="AG1036" s="216"/>
      <c r="AH1036" s="216"/>
      <c r="AI1036" s="216"/>
      <c r="AJ1036" s="216"/>
      <c r="AK1036" s="216"/>
      <c r="AL1036" s="216"/>
      <c r="AM1036" s="216"/>
      <c r="AN1036" s="216"/>
      <c r="AO1036" s="216"/>
      <c r="AP1036" s="216"/>
      <c r="AQ1036" s="216"/>
      <c r="AR1036" s="216"/>
      <c r="AS1036" s="216"/>
      <c r="AT1036" s="216"/>
      <c r="AU1036" s="216"/>
      <c r="AV1036" s="216"/>
      <c r="AW1036" s="216"/>
      <c r="AX1036" s="216"/>
      <c r="AY1036" s="216"/>
      <c r="AZ1036" s="216"/>
      <c r="BA1036" s="216"/>
      <c r="BB1036" s="216"/>
      <c r="BC1036" s="216"/>
      <c r="BD1036" s="216"/>
      <c r="BE1036" s="216"/>
      <c r="BF1036" s="216"/>
      <c r="BG1036" s="216"/>
      <c r="BH1036" s="216"/>
      <c r="BI1036" s="216"/>
      <c r="BJ1036" s="216"/>
      <c r="BK1036" s="216"/>
      <c r="BL1036" s="216"/>
      <c r="BM1036" s="221"/>
    </row>
    <row r="1037" spans="1:65">
      <c r="A1037" s="29"/>
      <c r="B1037" s="20" t="s">
        <v>263</v>
      </c>
      <c r="C1037" s="12"/>
      <c r="D1037" s="222">
        <v>19.183333333333334</v>
      </c>
      <c r="E1037" s="222">
        <v>20.25</v>
      </c>
      <c r="F1037" s="222">
        <v>37.27569444444444</v>
      </c>
      <c r="G1037" s="222">
        <v>18.733333333333334</v>
      </c>
      <c r="H1037" s="222">
        <v>18.366666666666664</v>
      </c>
      <c r="I1037" s="222">
        <v>20.160000000000004</v>
      </c>
      <c r="J1037" s="222">
        <v>20.333333333333332</v>
      </c>
      <c r="K1037" s="222">
        <v>19.45</v>
      </c>
      <c r="L1037" s="222">
        <v>18.433333333333334</v>
      </c>
      <c r="M1037" s="222">
        <v>2.2333333333333334</v>
      </c>
      <c r="N1037" s="222">
        <v>19.55</v>
      </c>
      <c r="O1037" s="222">
        <v>17.516666666666669</v>
      </c>
      <c r="P1037" s="222">
        <v>18</v>
      </c>
      <c r="Q1037" s="222">
        <v>17.733333333333331</v>
      </c>
      <c r="R1037" s="222">
        <v>14</v>
      </c>
      <c r="S1037" s="222">
        <v>20.816666666666666</v>
      </c>
      <c r="T1037" s="222">
        <v>20.399999999999999</v>
      </c>
      <c r="U1037" s="222">
        <v>20.55</v>
      </c>
      <c r="V1037" s="222">
        <v>19.216666666666665</v>
      </c>
      <c r="W1037" s="215"/>
      <c r="X1037" s="216"/>
      <c r="Y1037" s="216"/>
      <c r="Z1037" s="216"/>
      <c r="AA1037" s="216"/>
      <c r="AB1037" s="216"/>
      <c r="AC1037" s="216"/>
      <c r="AD1037" s="216"/>
      <c r="AE1037" s="216"/>
      <c r="AF1037" s="216"/>
      <c r="AG1037" s="216"/>
      <c r="AH1037" s="216"/>
      <c r="AI1037" s="216"/>
      <c r="AJ1037" s="216"/>
      <c r="AK1037" s="216"/>
      <c r="AL1037" s="216"/>
      <c r="AM1037" s="216"/>
      <c r="AN1037" s="216"/>
      <c r="AO1037" s="216"/>
      <c r="AP1037" s="216"/>
      <c r="AQ1037" s="216"/>
      <c r="AR1037" s="216"/>
      <c r="AS1037" s="216"/>
      <c r="AT1037" s="216"/>
      <c r="AU1037" s="216"/>
      <c r="AV1037" s="216"/>
      <c r="AW1037" s="216"/>
      <c r="AX1037" s="216"/>
      <c r="AY1037" s="216"/>
      <c r="AZ1037" s="216"/>
      <c r="BA1037" s="216"/>
      <c r="BB1037" s="216"/>
      <c r="BC1037" s="216"/>
      <c r="BD1037" s="216"/>
      <c r="BE1037" s="216"/>
      <c r="BF1037" s="216"/>
      <c r="BG1037" s="216"/>
      <c r="BH1037" s="216"/>
      <c r="BI1037" s="216"/>
      <c r="BJ1037" s="216"/>
      <c r="BK1037" s="216"/>
      <c r="BL1037" s="216"/>
      <c r="BM1037" s="221"/>
    </row>
    <row r="1038" spans="1:65">
      <c r="A1038" s="29"/>
      <c r="B1038" s="3" t="s">
        <v>264</v>
      </c>
      <c r="C1038" s="28"/>
      <c r="D1038" s="218">
        <v>19.100000000000001</v>
      </c>
      <c r="E1038" s="218">
        <v>20</v>
      </c>
      <c r="F1038" s="218">
        <v>37.215000000000003</v>
      </c>
      <c r="G1038" s="218">
        <v>18.850000000000001</v>
      </c>
      <c r="H1038" s="218">
        <v>18.149999999999999</v>
      </c>
      <c r="I1038" s="218">
        <v>20.100000000000001</v>
      </c>
      <c r="J1038" s="218">
        <v>20.305</v>
      </c>
      <c r="K1038" s="218">
        <v>19.450000000000003</v>
      </c>
      <c r="L1038" s="218">
        <v>18.45</v>
      </c>
      <c r="M1038" s="218">
        <v>1.85</v>
      </c>
      <c r="N1038" s="218">
        <v>19.5</v>
      </c>
      <c r="O1038" s="218">
        <v>17.5</v>
      </c>
      <c r="P1038" s="218">
        <v>18</v>
      </c>
      <c r="Q1038" s="218">
        <v>17.7</v>
      </c>
      <c r="R1038" s="218">
        <v>15</v>
      </c>
      <c r="S1038" s="218">
        <v>20.85</v>
      </c>
      <c r="T1038" s="218">
        <v>20.25</v>
      </c>
      <c r="U1038" s="218">
        <v>20.6</v>
      </c>
      <c r="V1038" s="218">
        <v>19.149999999999999</v>
      </c>
      <c r="W1038" s="215"/>
      <c r="X1038" s="216"/>
      <c r="Y1038" s="216"/>
      <c r="Z1038" s="216"/>
      <c r="AA1038" s="216"/>
      <c r="AB1038" s="216"/>
      <c r="AC1038" s="216"/>
      <c r="AD1038" s="216"/>
      <c r="AE1038" s="216"/>
      <c r="AF1038" s="216"/>
      <c r="AG1038" s="216"/>
      <c r="AH1038" s="216"/>
      <c r="AI1038" s="216"/>
      <c r="AJ1038" s="216"/>
      <c r="AK1038" s="216"/>
      <c r="AL1038" s="216"/>
      <c r="AM1038" s="216"/>
      <c r="AN1038" s="216"/>
      <c r="AO1038" s="216"/>
      <c r="AP1038" s="216"/>
      <c r="AQ1038" s="216"/>
      <c r="AR1038" s="216"/>
      <c r="AS1038" s="216"/>
      <c r="AT1038" s="216"/>
      <c r="AU1038" s="216"/>
      <c r="AV1038" s="216"/>
      <c r="AW1038" s="216"/>
      <c r="AX1038" s="216"/>
      <c r="AY1038" s="216"/>
      <c r="AZ1038" s="216"/>
      <c r="BA1038" s="216"/>
      <c r="BB1038" s="216"/>
      <c r="BC1038" s="216"/>
      <c r="BD1038" s="216"/>
      <c r="BE1038" s="216"/>
      <c r="BF1038" s="216"/>
      <c r="BG1038" s="216"/>
      <c r="BH1038" s="216"/>
      <c r="BI1038" s="216"/>
      <c r="BJ1038" s="216"/>
      <c r="BK1038" s="216"/>
      <c r="BL1038" s="216"/>
      <c r="BM1038" s="221"/>
    </row>
    <row r="1039" spans="1:65">
      <c r="A1039" s="29"/>
      <c r="B1039" s="3" t="s">
        <v>265</v>
      </c>
      <c r="C1039" s="28"/>
      <c r="D1039" s="23">
        <v>0.46224091842530246</v>
      </c>
      <c r="E1039" s="23">
        <v>0.41833001326703778</v>
      </c>
      <c r="F1039" s="23">
        <v>0.42481905189368879</v>
      </c>
      <c r="G1039" s="23">
        <v>0.43204937989385805</v>
      </c>
      <c r="H1039" s="23">
        <v>0.52408650685422709</v>
      </c>
      <c r="I1039" s="23">
        <v>8.9442719099991075E-2</v>
      </c>
      <c r="J1039" s="23">
        <v>0.25303491195221767</v>
      </c>
      <c r="K1039" s="23">
        <v>0.55767373974394707</v>
      </c>
      <c r="L1039" s="23">
        <v>0.16329931618554594</v>
      </c>
      <c r="M1039" s="23">
        <v>2.3585306160121529</v>
      </c>
      <c r="N1039" s="23">
        <v>0.27386127875258331</v>
      </c>
      <c r="O1039" s="23">
        <v>0.40702170294305784</v>
      </c>
      <c r="P1039" s="23">
        <v>0.18973665961010247</v>
      </c>
      <c r="Q1039" s="23">
        <v>0.24221202832779987</v>
      </c>
      <c r="R1039" s="23">
        <v>2.4494897427831779</v>
      </c>
      <c r="S1039" s="23">
        <v>0.84241715715354926</v>
      </c>
      <c r="T1039" s="23">
        <v>0.48166378315169245</v>
      </c>
      <c r="U1039" s="23">
        <v>0.17606816861658975</v>
      </c>
      <c r="V1039" s="23">
        <v>0.37638632635454072</v>
      </c>
      <c r="W1039" s="154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3" t="s">
        <v>86</v>
      </c>
      <c r="C1040" s="28"/>
      <c r="D1040" s="13">
        <v>2.4095964470476235E-2</v>
      </c>
      <c r="E1040" s="13">
        <v>2.065827226010063E-2</v>
      </c>
      <c r="F1040" s="13">
        <v>1.139667706330294E-2</v>
      </c>
      <c r="G1040" s="13">
        <v>2.3063134158035126E-2</v>
      </c>
      <c r="H1040" s="13">
        <v>2.8534655545602205E-2</v>
      </c>
      <c r="I1040" s="13">
        <v>4.4366428124995565E-3</v>
      </c>
      <c r="J1040" s="13">
        <v>1.2444339932076279E-2</v>
      </c>
      <c r="K1040" s="13">
        <v>2.8672171709200365E-2</v>
      </c>
      <c r="L1040" s="13">
        <v>8.8589140787818776E-3</v>
      </c>
      <c r="M1040" s="13">
        <v>1.0560584847815611</v>
      </c>
      <c r="N1040" s="13">
        <v>1.4008249552561806E-2</v>
      </c>
      <c r="O1040" s="13">
        <v>2.323625326030777E-2</v>
      </c>
      <c r="P1040" s="13">
        <v>1.0540925533894581E-2</v>
      </c>
      <c r="Q1040" s="13">
        <v>1.3658573026003753E-2</v>
      </c>
      <c r="R1040" s="13">
        <v>0.17496355305594127</v>
      </c>
      <c r="S1040" s="13">
        <v>4.0468398261979947E-2</v>
      </c>
      <c r="T1040" s="13">
        <v>2.3610969762337865E-2</v>
      </c>
      <c r="U1040" s="13">
        <v>8.5677940932647068E-3</v>
      </c>
      <c r="V1040" s="13">
        <v>1.9586452368839935E-2</v>
      </c>
      <c r="W1040" s="154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29"/>
      <c r="B1041" s="3" t="s">
        <v>266</v>
      </c>
      <c r="C1041" s="28"/>
      <c r="D1041" s="13">
        <v>-4.9923278079141431E-3</v>
      </c>
      <c r="E1041" s="13">
        <v>5.0333902444295697E-2</v>
      </c>
      <c r="F1041" s="13">
        <v>0.93342842529157921</v>
      </c>
      <c r="G1041" s="13">
        <v>-2.8333081195565102E-2</v>
      </c>
      <c r="H1041" s="13">
        <v>-4.7351472844762488E-2</v>
      </c>
      <c r="I1041" s="13">
        <v>4.5665751766765572E-2</v>
      </c>
      <c r="J1041" s="13">
        <v>5.4656264182749492E-2</v>
      </c>
      <c r="K1041" s="13">
        <v>8.8392297551382892E-3</v>
      </c>
      <c r="L1041" s="13">
        <v>-4.3893583453999185E-2</v>
      </c>
      <c r="M1041" s="13">
        <v>-0.8841607054094357</v>
      </c>
      <c r="N1041" s="13">
        <v>1.4026063841283021E-2</v>
      </c>
      <c r="O1041" s="13">
        <v>-9.1439562576991817E-2</v>
      </c>
      <c r="P1041" s="13">
        <v>-6.636986449395943E-2</v>
      </c>
      <c r="Q1041" s="13">
        <v>-8.0201422057011973E-2</v>
      </c>
      <c r="R1041" s="13">
        <v>-0.27384322793974625</v>
      </c>
      <c r="S1041" s="13">
        <v>7.9725962265782213E-2</v>
      </c>
      <c r="T1041" s="13">
        <v>5.8114153573512572E-2</v>
      </c>
      <c r="U1041" s="13">
        <v>6.589440470272967E-2</v>
      </c>
      <c r="V1041" s="13">
        <v>-3.263383112532714E-3</v>
      </c>
      <c r="W1041" s="154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29"/>
      <c r="B1042" s="45" t="s">
        <v>267</v>
      </c>
      <c r="C1042" s="46"/>
      <c r="D1042" s="44">
        <v>0</v>
      </c>
      <c r="E1042" s="44">
        <v>0.61</v>
      </c>
      <c r="F1042" s="44">
        <v>10.31</v>
      </c>
      <c r="G1042" s="44">
        <v>0.26</v>
      </c>
      <c r="H1042" s="44">
        <v>0.47</v>
      </c>
      <c r="I1042" s="44">
        <v>1.35</v>
      </c>
      <c r="J1042" s="44">
        <v>0.66</v>
      </c>
      <c r="K1042" s="44">
        <v>0.15</v>
      </c>
      <c r="L1042" s="44">
        <v>0.43</v>
      </c>
      <c r="M1042" s="44">
        <v>9.66</v>
      </c>
      <c r="N1042" s="44">
        <v>0.21</v>
      </c>
      <c r="O1042" s="44">
        <v>0.95</v>
      </c>
      <c r="P1042" s="44">
        <v>0.67</v>
      </c>
      <c r="Q1042" s="44">
        <v>0.83</v>
      </c>
      <c r="R1042" s="44">
        <v>3.81</v>
      </c>
      <c r="S1042" s="44">
        <v>0.93</v>
      </c>
      <c r="T1042" s="44">
        <v>0.69</v>
      </c>
      <c r="U1042" s="44">
        <v>0.78</v>
      </c>
      <c r="V1042" s="44">
        <v>0.02</v>
      </c>
      <c r="W1042" s="154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B1043" s="30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BM1043" s="55"/>
    </row>
    <row r="1044" spans="1:65" ht="15">
      <c r="B1044" s="8" t="s">
        <v>528</v>
      </c>
      <c r="BM1044" s="27" t="s">
        <v>66</v>
      </c>
    </row>
    <row r="1045" spans="1:65" ht="15">
      <c r="A1045" s="24" t="s">
        <v>38</v>
      </c>
      <c r="B1045" s="18" t="s">
        <v>110</v>
      </c>
      <c r="C1045" s="15" t="s">
        <v>111</v>
      </c>
      <c r="D1045" s="16" t="s">
        <v>229</v>
      </c>
      <c r="E1045" s="17" t="s">
        <v>229</v>
      </c>
      <c r="F1045" s="17" t="s">
        <v>229</v>
      </c>
      <c r="G1045" s="17" t="s">
        <v>229</v>
      </c>
      <c r="H1045" s="17" t="s">
        <v>229</v>
      </c>
      <c r="I1045" s="17" t="s">
        <v>229</v>
      </c>
      <c r="J1045" s="17" t="s">
        <v>229</v>
      </c>
      <c r="K1045" s="17" t="s">
        <v>229</v>
      </c>
      <c r="L1045" s="17" t="s">
        <v>229</v>
      </c>
      <c r="M1045" s="17" t="s">
        <v>229</v>
      </c>
      <c r="N1045" s="17" t="s">
        <v>229</v>
      </c>
      <c r="O1045" s="17" t="s">
        <v>229</v>
      </c>
      <c r="P1045" s="17" t="s">
        <v>229</v>
      </c>
      <c r="Q1045" s="17" t="s">
        <v>229</v>
      </c>
      <c r="R1045" s="17" t="s">
        <v>229</v>
      </c>
      <c r="S1045" s="17" t="s">
        <v>229</v>
      </c>
      <c r="T1045" s="17" t="s">
        <v>229</v>
      </c>
      <c r="U1045" s="17" t="s">
        <v>229</v>
      </c>
      <c r="V1045" s="17" t="s">
        <v>229</v>
      </c>
      <c r="W1045" s="17" t="s">
        <v>229</v>
      </c>
      <c r="X1045" s="17" t="s">
        <v>229</v>
      </c>
      <c r="Y1045" s="17" t="s">
        <v>229</v>
      </c>
      <c r="Z1045" s="17" t="s">
        <v>229</v>
      </c>
      <c r="AA1045" s="154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 t="s">
        <v>230</v>
      </c>
      <c r="C1046" s="9" t="s">
        <v>230</v>
      </c>
      <c r="D1046" s="152" t="s">
        <v>232</v>
      </c>
      <c r="E1046" s="153" t="s">
        <v>233</v>
      </c>
      <c r="F1046" s="153" t="s">
        <v>234</v>
      </c>
      <c r="G1046" s="153" t="s">
        <v>235</v>
      </c>
      <c r="H1046" s="153" t="s">
        <v>236</v>
      </c>
      <c r="I1046" s="153" t="s">
        <v>238</v>
      </c>
      <c r="J1046" s="153" t="s">
        <v>239</v>
      </c>
      <c r="K1046" s="153" t="s">
        <v>241</v>
      </c>
      <c r="L1046" s="153" t="s">
        <v>242</v>
      </c>
      <c r="M1046" s="153" t="s">
        <v>243</v>
      </c>
      <c r="N1046" s="153" t="s">
        <v>244</v>
      </c>
      <c r="O1046" s="153" t="s">
        <v>245</v>
      </c>
      <c r="P1046" s="153" t="s">
        <v>246</v>
      </c>
      <c r="Q1046" s="153" t="s">
        <v>247</v>
      </c>
      <c r="R1046" s="153" t="s">
        <v>248</v>
      </c>
      <c r="S1046" s="153" t="s">
        <v>249</v>
      </c>
      <c r="T1046" s="153" t="s">
        <v>250</v>
      </c>
      <c r="U1046" s="153" t="s">
        <v>251</v>
      </c>
      <c r="V1046" s="153" t="s">
        <v>253</v>
      </c>
      <c r="W1046" s="153" t="s">
        <v>254</v>
      </c>
      <c r="X1046" s="153" t="s">
        <v>255</v>
      </c>
      <c r="Y1046" s="153" t="s">
        <v>256</v>
      </c>
      <c r="Z1046" s="153" t="s">
        <v>257</v>
      </c>
      <c r="AA1046" s="154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 t="s">
        <v>3</v>
      </c>
    </row>
    <row r="1047" spans="1:65">
      <c r="A1047" s="29"/>
      <c r="B1047" s="19"/>
      <c r="C1047" s="9"/>
      <c r="D1047" s="10" t="s">
        <v>285</v>
      </c>
      <c r="E1047" s="11" t="s">
        <v>286</v>
      </c>
      <c r="F1047" s="11" t="s">
        <v>114</v>
      </c>
      <c r="G1047" s="11" t="s">
        <v>285</v>
      </c>
      <c r="H1047" s="11" t="s">
        <v>286</v>
      </c>
      <c r="I1047" s="11" t="s">
        <v>285</v>
      </c>
      <c r="J1047" s="11" t="s">
        <v>286</v>
      </c>
      <c r="K1047" s="11" t="s">
        <v>286</v>
      </c>
      <c r="L1047" s="11" t="s">
        <v>114</v>
      </c>
      <c r="M1047" s="11" t="s">
        <v>114</v>
      </c>
      <c r="N1047" s="11" t="s">
        <v>286</v>
      </c>
      <c r="O1047" s="11" t="s">
        <v>285</v>
      </c>
      <c r="P1047" s="11" t="s">
        <v>286</v>
      </c>
      <c r="Q1047" s="11" t="s">
        <v>286</v>
      </c>
      <c r="R1047" s="11" t="s">
        <v>286</v>
      </c>
      <c r="S1047" s="11" t="s">
        <v>285</v>
      </c>
      <c r="T1047" s="11" t="s">
        <v>286</v>
      </c>
      <c r="U1047" s="11" t="s">
        <v>285</v>
      </c>
      <c r="V1047" s="11" t="s">
        <v>114</v>
      </c>
      <c r="W1047" s="11" t="s">
        <v>285</v>
      </c>
      <c r="X1047" s="11" t="s">
        <v>285</v>
      </c>
      <c r="Y1047" s="11" t="s">
        <v>285</v>
      </c>
      <c r="Z1047" s="11" t="s">
        <v>285</v>
      </c>
      <c r="AA1047" s="154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/>
      <c r="C1048" s="9"/>
      <c r="D1048" s="25"/>
      <c r="E1048" s="25"/>
      <c r="F1048" s="25"/>
      <c r="G1048" s="25"/>
      <c r="H1048" s="25"/>
      <c r="I1048" s="25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  <c r="AA1048" s="154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2</v>
      </c>
    </row>
    <row r="1049" spans="1:65">
      <c r="A1049" s="29"/>
      <c r="B1049" s="18">
        <v>1</v>
      </c>
      <c r="C1049" s="14">
        <v>1</v>
      </c>
      <c r="D1049" s="213">
        <v>22.7</v>
      </c>
      <c r="E1049" s="213">
        <v>21.7</v>
      </c>
      <c r="F1049" s="214">
        <v>16.655000000000001</v>
      </c>
      <c r="G1049" s="213">
        <v>21.8</v>
      </c>
      <c r="H1049" s="214">
        <v>24.3</v>
      </c>
      <c r="I1049" s="213">
        <v>21.9</v>
      </c>
      <c r="J1049" s="213">
        <v>21.26</v>
      </c>
      <c r="K1049" s="213">
        <v>22.91</v>
      </c>
      <c r="L1049" s="213">
        <v>20.5</v>
      </c>
      <c r="M1049" s="214">
        <v>17.34</v>
      </c>
      <c r="N1049" s="213">
        <v>21.4</v>
      </c>
      <c r="O1049" s="213">
        <v>21</v>
      </c>
      <c r="P1049" s="213">
        <v>22.200902732505863</v>
      </c>
      <c r="Q1049" s="213">
        <v>21.4</v>
      </c>
      <c r="R1049" s="213">
        <v>19.399999999999999</v>
      </c>
      <c r="S1049" s="213">
        <v>22.5</v>
      </c>
      <c r="T1049" s="213">
        <v>21.5</v>
      </c>
      <c r="U1049" s="213">
        <v>20.2</v>
      </c>
      <c r="V1049" s="213">
        <v>22</v>
      </c>
      <c r="W1049" s="213">
        <v>23</v>
      </c>
      <c r="X1049" s="213">
        <v>22.4</v>
      </c>
      <c r="Y1049" s="213">
        <v>23.3</v>
      </c>
      <c r="Z1049" s="213">
        <v>21.3</v>
      </c>
      <c r="AA1049" s="215"/>
      <c r="AB1049" s="216"/>
      <c r="AC1049" s="216"/>
      <c r="AD1049" s="216"/>
      <c r="AE1049" s="216"/>
      <c r="AF1049" s="216"/>
      <c r="AG1049" s="216"/>
      <c r="AH1049" s="216"/>
      <c r="AI1049" s="216"/>
      <c r="AJ1049" s="216"/>
      <c r="AK1049" s="216"/>
      <c r="AL1049" s="216"/>
      <c r="AM1049" s="216"/>
      <c r="AN1049" s="216"/>
      <c r="AO1049" s="216"/>
      <c r="AP1049" s="216"/>
      <c r="AQ1049" s="216"/>
      <c r="AR1049" s="216"/>
      <c r="AS1049" s="216"/>
      <c r="AT1049" s="216"/>
      <c r="AU1049" s="216"/>
      <c r="AV1049" s="216"/>
      <c r="AW1049" s="216"/>
      <c r="AX1049" s="216"/>
      <c r="AY1049" s="216"/>
      <c r="AZ1049" s="216"/>
      <c r="BA1049" s="216"/>
      <c r="BB1049" s="216"/>
      <c r="BC1049" s="216"/>
      <c r="BD1049" s="216"/>
      <c r="BE1049" s="216"/>
      <c r="BF1049" s="216"/>
      <c r="BG1049" s="216"/>
      <c r="BH1049" s="216"/>
      <c r="BI1049" s="216"/>
      <c r="BJ1049" s="216"/>
      <c r="BK1049" s="216"/>
      <c r="BL1049" s="216"/>
      <c r="BM1049" s="217">
        <v>1</v>
      </c>
    </row>
    <row r="1050" spans="1:65">
      <c r="A1050" s="29"/>
      <c r="B1050" s="19">
        <v>1</v>
      </c>
      <c r="C1050" s="9">
        <v>2</v>
      </c>
      <c r="D1050" s="218">
        <v>22.7</v>
      </c>
      <c r="E1050" s="218">
        <v>21.6</v>
      </c>
      <c r="F1050" s="220">
        <v>16.97</v>
      </c>
      <c r="G1050" s="218">
        <v>21.3</v>
      </c>
      <c r="H1050" s="220">
        <v>24.2</v>
      </c>
      <c r="I1050" s="218">
        <v>23</v>
      </c>
      <c r="J1050" s="220" t="s">
        <v>288</v>
      </c>
      <c r="K1050" s="218">
        <v>22.89</v>
      </c>
      <c r="L1050" s="218">
        <v>20.2</v>
      </c>
      <c r="M1050" s="220">
        <v>17.21</v>
      </c>
      <c r="N1050" s="218">
        <v>21.2</v>
      </c>
      <c r="O1050" s="218">
        <v>21.2</v>
      </c>
      <c r="P1050" s="218">
        <v>22.310679339950212</v>
      </c>
      <c r="Q1050" s="218">
        <v>20.9</v>
      </c>
      <c r="R1050" s="218">
        <v>19.2</v>
      </c>
      <c r="S1050" s="218">
        <v>21.3</v>
      </c>
      <c r="T1050" s="218">
        <v>21.6</v>
      </c>
      <c r="U1050" s="218">
        <v>20.5</v>
      </c>
      <c r="V1050" s="218">
        <v>21</v>
      </c>
      <c r="W1050" s="218">
        <v>23</v>
      </c>
      <c r="X1050" s="218">
        <v>21</v>
      </c>
      <c r="Y1050" s="218">
        <v>23.1</v>
      </c>
      <c r="Z1050" s="218">
        <v>21.1</v>
      </c>
      <c r="AA1050" s="215"/>
      <c r="AB1050" s="216"/>
      <c r="AC1050" s="216"/>
      <c r="AD1050" s="216"/>
      <c r="AE1050" s="216"/>
      <c r="AF1050" s="216"/>
      <c r="AG1050" s="216"/>
      <c r="AH1050" s="216"/>
      <c r="AI1050" s="216"/>
      <c r="AJ1050" s="216"/>
      <c r="AK1050" s="216"/>
      <c r="AL1050" s="216"/>
      <c r="AM1050" s="216"/>
      <c r="AN1050" s="216"/>
      <c r="AO1050" s="216"/>
      <c r="AP1050" s="216"/>
      <c r="AQ1050" s="216"/>
      <c r="AR1050" s="216"/>
      <c r="AS1050" s="216"/>
      <c r="AT1050" s="216"/>
      <c r="AU1050" s="216"/>
      <c r="AV1050" s="216"/>
      <c r="AW1050" s="216"/>
      <c r="AX1050" s="216"/>
      <c r="AY1050" s="216"/>
      <c r="AZ1050" s="216"/>
      <c r="BA1050" s="216"/>
      <c r="BB1050" s="216"/>
      <c r="BC1050" s="216"/>
      <c r="BD1050" s="216"/>
      <c r="BE1050" s="216"/>
      <c r="BF1050" s="216"/>
      <c r="BG1050" s="216"/>
      <c r="BH1050" s="216"/>
      <c r="BI1050" s="216"/>
      <c r="BJ1050" s="216"/>
      <c r="BK1050" s="216"/>
      <c r="BL1050" s="216"/>
      <c r="BM1050" s="217">
        <v>31</v>
      </c>
    </row>
    <row r="1051" spans="1:65">
      <c r="A1051" s="29"/>
      <c r="B1051" s="19">
        <v>1</v>
      </c>
      <c r="C1051" s="9">
        <v>3</v>
      </c>
      <c r="D1051" s="218">
        <v>22.5</v>
      </c>
      <c r="E1051" s="218">
        <v>21.3</v>
      </c>
      <c r="F1051" s="220">
        <v>16.66</v>
      </c>
      <c r="G1051" s="218">
        <v>21.4</v>
      </c>
      <c r="H1051" s="220">
        <v>23.4</v>
      </c>
      <c r="I1051" s="218">
        <v>22.4</v>
      </c>
      <c r="J1051" s="218">
        <v>21.4</v>
      </c>
      <c r="K1051" s="218">
        <v>23.29</v>
      </c>
      <c r="L1051" s="218">
        <v>20.3</v>
      </c>
      <c r="M1051" s="220">
        <v>17.18</v>
      </c>
      <c r="N1051" s="218">
        <v>21</v>
      </c>
      <c r="O1051" s="218">
        <v>21.2</v>
      </c>
      <c r="P1051" s="218">
        <v>21.988853559134601</v>
      </c>
      <c r="Q1051" s="218">
        <v>21.5</v>
      </c>
      <c r="R1051" s="218">
        <v>20.2</v>
      </c>
      <c r="S1051" s="218">
        <v>22.1</v>
      </c>
      <c r="T1051" s="218">
        <v>21</v>
      </c>
      <c r="U1051" s="218">
        <v>21</v>
      </c>
      <c r="V1051" s="218">
        <v>22</v>
      </c>
      <c r="W1051" s="218">
        <v>23</v>
      </c>
      <c r="X1051" s="218">
        <v>21.9</v>
      </c>
      <c r="Y1051" s="218">
        <v>23.3</v>
      </c>
      <c r="Z1051" s="218">
        <v>21.3</v>
      </c>
      <c r="AA1051" s="215"/>
      <c r="AB1051" s="216"/>
      <c r="AC1051" s="216"/>
      <c r="AD1051" s="216"/>
      <c r="AE1051" s="216"/>
      <c r="AF1051" s="216"/>
      <c r="AG1051" s="216"/>
      <c r="AH1051" s="216"/>
      <c r="AI1051" s="216"/>
      <c r="AJ1051" s="216"/>
      <c r="AK1051" s="216"/>
      <c r="AL1051" s="216"/>
      <c r="AM1051" s="216"/>
      <c r="AN1051" s="216"/>
      <c r="AO1051" s="216"/>
      <c r="AP1051" s="216"/>
      <c r="AQ1051" s="216"/>
      <c r="AR1051" s="216"/>
      <c r="AS1051" s="216"/>
      <c r="AT1051" s="216"/>
      <c r="AU1051" s="216"/>
      <c r="AV1051" s="216"/>
      <c r="AW1051" s="216"/>
      <c r="AX1051" s="216"/>
      <c r="AY1051" s="216"/>
      <c r="AZ1051" s="216"/>
      <c r="BA1051" s="216"/>
      <c r="BB1051" s="216"/>
      <c r="BC1051" s="216"/>
      <c r="BD1051" s="216"/>
      <c r="BE1051" s="216"/>
      <c r="BF1051" s="216"/>
      <c r="BG1051" s="216"/>
      <c r="BH1051" s="216"/>
      <c r="BI1051" s="216"/>
      <c r="BJ1051" s="216"/>
      <c r="BK1051" s="216"/>
      <c r="BL1051" s="216"/>
      <c r="BM1051" s="217">
        <v>16</v>
      </c>
    </row>
    <row r="1052" spans="1:65">
      <c r="A1052" s="29"/>
      <c r="B1052" s="19">
        <v>1</v>
      </c>
      <c r="C1052" s="9">
        <v>4</v>
      </c>
      <c r="D1052" s="218">
        <v>22.9</v>
      </c>
      <c r="E1052" s="218">
        <v>21.8</v>
      </c>
      <c r="F1052" s="220">
        <v>16.774999999999999</v>
      </c>
      <c r="G1052" s="218">
        <v>21.9</v>
      </c>
      <c r="H1052" s="220">
        <v>24.1</v>
      </c>
      <c r="I1052" s="218">
        <v>22.1</v>
      </c>
      <c r="J1052" s="218">
        <v>21.81</v>
      </c>
      <c r="K1052" s="218">
        <v>22.49</v>
      </c>
      <c r="L1052" s="218">
        <v>20.3</v>
      </c>
      <c r="M1052" s="220">
        <v>17.440000000000001</v>
      </c>
      <c r="N1052" s="218">
        <v>22.3</v>
      </c>
      <c r="O1052" s="218">
        <v>20.9</v>
      </c>
      <c r="P1052" s="218">
        <v>22.588052571326202</v>
      </c>
      <c r="Q1052" s="218">
        <v>21.4</v>
      </c>
      <c r="R1052" s="218">
        <v>19.600000000000001</v>
      </c>
      <c r="S1052" s="218">
        <v>21.6</v>
      </c>
      <c r="T1052" s="218">
        <v>20.9</v>
      </c>
      <c r="U1052" s="218">
        <v>20.8</v>
      </c>
      <c r="V1052" s="218">
        <v>22</v>
      </c>
      <c r="W1052" s="218">
        <v>23</v>
      </c>
      <c r="X1052" s="218">
        <v>21.4</v>
      </c>
      <c r="Y1052" s="218">
        <v>23.5</v>
      </c>
      <c r="Z1052" s="218">
        <v>21.5</v>
      </c>
      <c r="AA1052" s="215"/>
      <c r="AB1052" s="216"/>
      <c r="AC1052" s="216"/>
      <c r="AD1052" s="216"/>
      <c r="AE1052" s="216"/>
      <c r="AF1052" s="216"/>
      <c r="AG1052" s="216"/>
      <c r="AH1052" s="216"/>
      <c r="AI1052" s="216"/>
      <c r="AJ1052" s="216"/>
      <c r="AK1052" s="216"/>
      <c r="AL1052" s="216"/>
      <c r="AM1052" s="216"/>
      <c r="AN1052" s="216"/>
      <c r="AO1052" s="216"/>
      <c r="AP1052" s="216"/>
      <c r="AQ1052" s="216"/>
      <c r="AR1052" s="216"/>
      <c r="AS1052" s="216"/>
      <c r="AT1052" s="216"/>
      <c r="AU1052" s="216"/>
      <c r="AV1052" s="216"/>
      <c r="AW1052" s="216"/>
      <c r="AX1052" s="216"/>
      <c r="AY1052" s="216"/>
      <c r="AZ1052" s="216"/>
      <c r="BA1052" s="216"/>
      <c r="BB1052" s="216"/>
      <c r="BC1052" s="216"/>
      <c r="BD1052" s="216"/>
      <c r="BE1052" s="216"/>
      <c r="BF1052" s="216"/>
      <c r="BG1052" s="216"/>
      <c r="BH1052" s="216"/>
      <c r="BI1052" s="216"/>
      <c r="BJ1052" s="216"/>
      <c r="BK1052" s="216"/>
      <c r="BL1052" s="216"/>
      <c r="BM1052" s="217">
        <v>21.669802170677947</v>
      </c>
    </row>
    <row r="1053" spans="1:65">
      <c r="A1053" s="29"/>
      <c r="B1053" s="19">
        <v>1</v>
      </c>
      <c r="C1053" s="9">
        <v>5</v>
      </c>
      <c r="D1053" s="218">
        <v>21.8</v>
      </c>
      <c r="E1053" s="218">
        <v>22.2</v>
      </c>
      <c r="F1053" s="220">
        <v>16.785</v>
      </c>
      <c r="G1053" s="218">
        <v>21.3</v>
      </c>
      <c r="H1053" s="220">
        <v>23.7</v>
      </c>
      <c r="I1053" s="218">
        <v>22.4</v>
      </c>
      <c r="J1053" s="218">
        <v>21.41</v>
      </c>
      <c r="K1053" s="218">
        <v>22.38</v>
      </c>
      <c r="L1053" s="218">
        <v>20.8</v>
      </c>
      <c r="M1053" s="220">
        <v>17.010000000000002</v>
      </c>
      <c r="N1053" s="218">
        <v>21.5</v>
      </c>
      <c r="O1053" s="218">
        <v>21.4</v>
      </c>
      <c r="P1053" s="218">
        <v>21.985015184638328</v>
      </c>
      <c r="Q1053" s="218">
        <v>21.4</v>
      </c>
      <c r="R1053" s="218">
        <v>20.100000000000001</v>
      </c>
      <c r="S1053" s="218">
        <v>21.2</v>
      </c>
      <c r="T1053" s="218">
        <v>21.5</v>
      </c>
      <c r="U1053" s="218">
        <v>21.2</v>
      </c>
      <c r="V1053" s="218">
        <v>22</v>
      </c>
      <c r="W1053" s="218">
        <v>23</v>
      </c>
      <c r="X1053" s="218">
        <v>22</v>
      </c>
      <c r="Y1053" s="218">
        <v>22.8</v>
      </c>
      <c r="Z1053" s="218">
        <v>21.1</v>
      </c>
      <c r="AA1053" s="215"/>
      <c r="AB1053" s="216"/>
      <c r="AC1053" s="216"/>
      <c r="AD1053" s="216"/>
      <c r="AE1053" s="216"/>
      <c r="AF1053" s="216"/>
      <c r="AG1053" s="216"/>
      <c r="AH1053" s="216"/>
      <c r="AI1053" s="216"/>
      <c r="AJ1053" s="216"/>
      <c r="AK1053" s="216"/>
      <c r="AL1053" s="216"/>
      <c r="AM1053" s="216"/>
      <c r="AN1053" s="216"/>
      <c r="AO1053" s="216"/>
      <c r="AP1053" s="216"/>
      <c r="AQ1053" s="216"/>
      <c r="AR1053" s="216"/>
      <c r="AS1053" s="216"/>
      <c r="AT1053" s="216"/>
      <c r="AU1053" s="216"/>
      <c r="AV1053" s="216"/>
      <c r="AW1053" s="216"/>
      <c r="AX1053" s="216"/>
      <c r="AY1053" s="216"/>
      <c r="AZ1053" s="216"/>
      <c r="BA1053" s="216"/>
      <c r="BB1053" s="216"/>
      <c r="BC1053" s="216"/>
      <c r="BD1053" s="216"/>
      <c r="BE1053" s="216"/>
      <c r="BF1053" s="216"/>
      <c r="BG1053" s="216"/>
      <c r="BH1053" s="216"/>
      <c r="BI1053" s="216"/>
      <c r="BJ1053" s="216"/>
      <c r="BK1053" s="216"/>
      <c r="BL1053" s="216"/>
      <c r="BM1053" s="217">
        <v>69</v>
      </c>
    </row>
    <row r="1054" spans="1:65">
      <c r="A1054" s="29"/>
      <c r="B1054" s="19">
        <v>1</v>
      </c>
      <c r="C1054" s="9">
        <v>6</v>
      </c>
      <c r="D1054" s="218">
        <v>23.5</v>
      </c>
      <c r="E1054" s="218">
        <v>21.7</v>
      </c>
      <c r="F1054" s="220">
        <v>16.655000000000001</v>
      </c>
      <c r="G1054" s="219">
        <v>20.100000000000001</v>
      </c>
      <c r="H1054" s="220">
        <v>24.6</v>
      </c>
      <c r="I1054" s="218">
        <v>22.2</v>
      </c>
      <c r="J1054" s="218">
        <v>21.62</v>
      </c>
      <c r="K1054" s="218">
        <v>22.98</v>
      </c>
      <c r="L1054" s="218">
        <v>20.7</v>
      </c>
      <c r="M1054" s="220">
        <v>17.149999999999999</v>
      </c>
      <c r="N1054" s="218">
        <v>20.3</v>
      </c>
      <c r="O1054" s="218">
        <v>21.1</v>
      </c>
      <c r="P1054" s="218">
        <v>22.122757093799009</v>
      </c>
      <c r="Q1054" s="218">
        <v>21.4</v>
      </c>
      <c r="R1054" s="218">
        <v>19.5</v>
      </c>
      <c r="S1054" s="218">
        <v>21.7</v>
      </c>
      <c r="T1054" s="218">
        <v>21.2</v>
      </c>
      <c r="U1054" s="218">
        <v>21.2</v>
      </c>
      <c r="V1054" s="218">
        <v>22</v>
      </c>
      <c r="W1054" s="218">
        <v>23</v>
      </c>
      <c r="X1054" s="218">
        <v>20.9</v>
      </c>
      <c r="Y1054" s="218">
        <v>22.9</v>
      </c>
      <c r="Z1054" s="218">
        <v>21.5</v>
      </c>
      <c r="AA1054" s="215"/>
      <c r="AB1054" s="216"/>
      <c r="AC1054" s="216"/>
      <c r="AD1054" s="216"/>
      <c r="AE1054" s="216"/>
      <c r="AF1054" s="216"/>
      <c r="AG1054" s="216"/>
      <c r="AH1054" s="216"/>
      <c r="AI1054" s="216"/>
      <c r="AJ1054" s="216"/>
      <c r="AK1054" s="216"/>
      <c r="AL1054" s="216"/>
      <c r="AM1054" s="216"/>
      <c r="AN1054" s="216"/>
      <c r="AO1054" s="216"/>
      <c r="AP1054" s="216"/>
      <c r="AQ1054" s="216"/>
      <c r="AR1054" s="216"/>
      <c r="AS1054" s="216"/>
      <c r="AT1054" s="216"/>
      <c r="AU1054" s="216"/>
      <c r="AV1054" s="216"/>
      <c r="AW1054" s="216"/>
      <c r="AX1054" s="216"/>
      <c r="AY1054" s="216"/>
      <c r="AZ1054" s="216"/>
      <c r="BA1054" s="216"/>
      <c r="BB1054" s="216"/>
      <c r="BC1054" s="216"/>
      <c r="BD1054" s="216"/>
      <c r="BE1054" s="216"/>
      <c r="BF1054" s="216"/>
      <c r="BG1054" s="216"/>
      <c r="BH1054" s="216"/>
      <c r="BI1054" s="216"/>
      <c r="BJ1054" s="216"/>
      <c r="BK1054" s="216"/>
      <c r="BL1054" s="216"/>
      <c r="BM1054" s="221"/>
    </row>
    <row r="1055" spans="1:65">
      <c r="A1055" s="29"/>
      <c r="B1055" s="20" t="s">
        <v>263</v>
      </c>
      <c r="C1055" s="12"/>
      <c r="D1055" s="222">
        <v>22.683333333333337</v>
      </c>
      <c r="E1055" s="222">
        <v>21.716666666666665</v>
      </c>
      <c r="F1055" s="222">
        <v>16.75</v>
      </c>
      <c r="G1055" s="222">
        <v>21.3</v>
      </c>
      <c r="H1055" s="222">
        <v>24.05</v>
      </c>
      <c r="I1055" s="222">
        <v>22.333333333333332</v>
      </c>
      <c r="J1055" s="222">
        <v>21.5</v>
      </c>
      <c r="K1055" s="222">
        <v>22.823333333333334</v>
      </c>
      <c r="L1055" s="222">
        <v>20.466666666666665</v>
      </c>
      <c r="M1055" s="222">
        <v>17.221666666666668</v>
      </c>
      <c r="N1055" s="222">
        <v>21.283333333333331</v>
      </c>
      <c r="O1055" s="222">
        <v>21.133333333333336</v>
      </c>
      <c r="P1055" s="222">
        <v>22.199376746892369</v>
      </c>
      <c r="Q1055" s="222">
        <v>21.333333333333332</v>
      </c>
      <c r="R1055" s="222">
        <v>19.666666666666668</v>
      </c>
      <c r="S1055" s="222">
        <v>21.733333333333334</v>
      </c>
      <c r="T1055" s="222">
        <v>21.283333333333335</v>
      </c>
      <c r="U1055" s="222">
        <v>20.816666666666666</v>
      </c>
      <c r="V1055" s="222">
        <v>21.833333333333332</v>
      </c>
      <c r="W1055" s="222">
        <v>23</v>
      </c>
      <c r="X1055" s="222">
        <v>21.599999999999998</v>
      </c>
      <c r="Y1055" s="222">
        <v>23.150000000000002</v>
      </c>
      <c r="Z1055" s="222">
        <v>21.3</v>
      </c>
      <c r="AA1055" s="215"/>
      <c r="AB1055" s="216"/>
      <c r="AC1055" s="216"/>
      <c r="AD1055" s="216"/>
      <c r="AE1055" s="216"/>
      <c r="AF1055" s="216"/>
      <c r="AG1055" s="216"/>
      <c r="AH1055" s="216"/>
      <c r="AI1055" s="216"/>
      <c r="AJ1055" s="216"/>
      <c r="AK1055" s="216"/>
      <c r="AL1055" s="216"/>
      <c r="AM1055" s="216"/>
      <c r="AN1055" s="216"/>
      <c r="AO1055" s="216"/>
      <c r="AP1055" s="216"/>
      <c r="AQ1055" s="216"/>
      <c r="AR1055" s="216"/>
      <c r="AS1055" s="216"/>
      <c r="AT1055" s="216"/>
      <c r="AU1055" s="216"/>
      <c r="AV1055" s="216"/>
      <c r="AW1055" s="216"/>
      <c r="AX1055" s="216"/>
      <c r="AY1055" s="216"/>
      <c r="AZ1055" s="216"/>
      <c r="BA1055" s="216"/>
      <c r="BB1055" s="216"/>
      <c r="BC1055" s="216"/>
      <c r="BD1055" s="216"/>
      <c r="BE1055" s="216"/>
      <c r="BF1055" s="216"/>
      <c r="BG1055" s="216"/>
      <c r="BH1055" s="216"/>
      <c r="BI1055" s="216"/>
      <c r="BJ1055" s="216"/>
      <c r="BK1055" s="216"/>
      <c r="BL1055" s="216"/>
      <c r="BM1055" s="221"/>
    </row>
    <row r="1056" spans="1:65">
      <c r="A1056" s="29"/>
      <c r="B1056" s="3" t="s">
        <v>264</v>
      </c>
      <c r="C1056" s="28"/>
      <c r="D1056" s="218">
        <v>22.7</v>
      </c>
      <c r="E1056" s="218">
        <v>21.7</v>
      </c>
      <c r="F1056" s="218">
        <v>16.717500000000001</v>
      </c>
      <c r="G1056" s="218">
        <v>21.35</v>
      </c>
      <c r="H1056" s="218">
        <v>24.15</v>
      </c>
      <c r="I1056" s="218">
        <v>22.299999999999997</v>
      </c>
      <c r="J1056" s="218">
        <v>21.41</v>
      </c>
      <c r="K1056" s="218">
        <v>22.9</v>
      </c>
      <c r="L1056" s="218">
        <v>20.399999999999999</v>
      </c>
      <c r="M1056" s="218">
        <v>17.195</v>
      </c>
      <c r="N1056" s="218">
        <v>21.299999999999997</v>
      </c>
      <c r="O1056" s="218">
        <v>21.15</v>
      </c>
      <c r="P1056" s="218">
        <v>22.161829913152438</v>
      </c>
      <c r="Q1056" s="218">
        <v>21.4</v>
      </c>
      <c r="R1056" s="218">
        <v>19.55</v>
      </c>
      <c r="S1056" s="218">
        <v>21.65</v>
      </c>
      <c r="T1056" s="218">
        <v>21.35</v>
      </c>
      <c r="U1056" s="218">
        <v>20.9</v>
      </c>
      <c r="V1056" s="218">
        <v>22</v>
      </c>
      <c r="W1056" s="218">
        <v>23</v>
      </c>
      <c r="X1056" s="218">
        <v>21.65</v>
      </c>
      <c r="Y1056" s="218">
        <v>23.200000000000003</v>
      </c>
      <c r="Z1056" s="218">
        <v>21.3</v>
      </c>
      <c r="AA1056" s="215"/>
      <c r="AB1056" s="216"/>
      <c r="AC1056" s="216"/>
      <c r="AD1056" s="216"/>
      <c r="AE1056" s="216"/>
      <c r="AF1056" s="216"/>
      <c r="AG1056" s="216"/>
      <c r="AH1056" s="216"/>
      <c r="AI1056" s="216"/>
      <c r="AJ1056" s="216"/>
      <c r="AK1056" s="216"/>
      <c r="AL1056" s="216"/>
      <c r="AM1056" s="216"/>
      <c r="AN1056" s="216"/>
      <c r="AO1056" s="216"/>
      <c r="AP1056" s="216"/>
      <c r="AQ1056" s="216"/>
      <c r="AR1056" s="216"/>
      <c r="AS1056" s="216"/>
      <c r="AT1056" s="216"/>
      <c r="AU1056" s="216"/>
      <c r="AV1056" s="216"/>
      <c r="AW1056" s="216"/>
      <c r="AX1056" s="216"/>
      <c r="AY1056" s="216"/>
      <c r="AZ1056" s="216"/>
      <c r="BA1056" s="216"/>
      <c r="BB1056" s="216"/>
      <c r="BC1056" s="216"/>
      <c r="BD1056" s="216"/>
      <c r="BE1056" s="216"/>
      <c r="BF1056" s="216"/>
      <c r="BG1056" s="216"/>
      <c r="BH1056" s="216"/>
      <c r="BI1056" s="216"/>
      <c r="BJ1056" s="216"/>
      <c r="BK1056" s="216"/>
      <c r="BL1056" s="216"/>
      <c r="BM1056" s="221"/>
    </row>
    <row r="1057" spans="1:65">
      <c r="A1057" s="29"/>
      <c r="B1057" s="3" t="s">
        <v>265</v>
      </c>
      <c r="C1057" s="28"/>
      <c r="D1057" s="23">
        <v>0.55287129303904559</v>
      </c>
      <c r="E1057" s="23">
        <v>0.29268868558020206</v>
      </c>
      <c r="F1057" s="23">
        <v>0.12361229712289871</v>
      </c>
      <c r="G1057" s="23">
        <v>0.64187226143524778</v>
      </c>
      <c r="H1057" s="23">
        <v>0.43243496620879401</v>
      </c>
      <c r="I1057" s="23">
        <v>0.37771241264574124</v>
      </c>
      <c r="J1057" s="23">
        <v>0.21575449010391357</v>
      </c>
      <c r="K1057" s="23">
        <v>0.33524120669551788</v>
      </c>
      <c r="L1057" s="23">
        <v>0.24221202832779937</v>
      </c>
      <c r="M1057" s="23">
        <v>0.15065412927187452</v>
      </c>
      <c r="N1057" s="23">
        <v>0.65548963887056733</v>
      </c>
      <c r="O1057" s="23">
        <v>0.17511900715418241</v>
      </c>
      <c r="P1057" s="23">
        <v>0.22786002525614021</v>
      </c>
      <c r="Q1057" s="23">
        <v>0.21602468994692892</v>
      </c>
      <c r="R1057" s="23">
        <v>0.39832984656772458</v>
      </c>
      <c r="S1057" s="23">
        <v>0.49261208538429796</v>
      </c>
      <c r="T1057" s="23">
        <v>0.29268868558020328</v>
      </c>
      <c r="U1057" s="23">
        <v>0.40207793606049391</v>
      </c>
      <c r="V1057" s="23">
        <v>0.40824829046386296</v>
      </c>
      <c r="W1057" s="23">
        <v>0</v>
      </c>
      <c r="X1057" s="23">
        <v>0.5966573556070518</v>
      </c>
      <c r="Y1057" s="23">
        <v>0.26645825188948474</v>
      </c>
      <c r="Z1057" s="23">
        <v>0.17888543819998254</v>
      </c>
      <c r="AA1057" s="154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3" t="s">
        <v>86</v>
      </c>
      <c r="C1058" s="28"/>
      <c r="D1058" s="13">
        <v>2.437345891428562E-2</v>
      </c>
      <c r="E1058" s="13">
        <v>1.3477606396632483E-2</v>
      </c>
      <c r="F1058" s="13">
        <v>7.3798386342029086E-3</v>
      </c>
      <c r="G1058" s="13">
        <v>3.0134847954706466E-2</v>
      </c>
      <c r="H1058" s="13">
        <v>1.7980663875625531E-2</v>
      </c>
      <c r="I1058" s="13">
        <v>1.6912496088615281E-2</v>
      </c>
      <c r="J1058" s="13">
        <v>1.0035092562972725E-2</v>
      </c>
      <c r="K1058" s="13">
        <v>1.4688529576260458E-2</v>
      </c>
      <c r="L1058" s="13">
        <v>1.1834463924811045E-2</v>
      </c>
      <c r="M1058" s="13">
        <v>8.747941310667251E-3</v>
      </c>
      <c r="N1058" s="13">
        <v>3.0798260244505906E-2</v>
      </c>
      <c r="O1058" s="13">
        <v>8.2863883511442773E-3</v>
      </c>
      <c r="P1058" s="13">
        <v>1.0264253265039871E-2</v>
      </c>
      <c r="Q1058" s="13">
        <v>1.0126157341262293E-2</v>
      </c>
      <c r="R1058" s="13">
        <v>2.0254059994969046E-2</v>
      </c>
      <c r="S1058" s="13">
        <v>2.2666200247743771E-2</v>
      </c>
      <c r="T1058" s="13">
        <v>1.3752013418020513E-2</v>
      </c>
      <c r="U1058" s="13">
        <v>1.9315193085372006E-2</v>
      </c>
      <c r="V1058" s="13">
        <v>1.8698394983077692E-2</v>
      </c>
      <c r="W1058" s="13">
        <v>0</v>
      </c>
      <c r="X1058" s="13">
        <v>2.7623025722548697E-2</v>
      </c>
      <c r="Y1058" s="13">
        <v>1.1510075675571694E-2</v>
      </c>
      <c r="Z1058" s="13">
        <v>8.3983773802808696E-3</v>
      </c>
      <c r="AA1058" s="154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29"/>
      <c r="B1059" s="3" t="s">
        <v>266</v>
      </c>
      <c r="C1059" s="28"/>
      <c r="D1059" s="13">
        <v>4.6771592775628923E-2</v>
      </c>
      <c r="E1059" s="13">
        <v>2.1626637668217263E-3</v>
      </c>
      <c r="F1059" s="13">
        <v>-0.22703493700256649</v>
      </c>
      <c r="G1059" s="13">
        <v>-1.7065322874905475E-2</v>
      </c>
      <c r="H1059" s="13">
        <v>0.10983938896049406</v>
      </c>
      <c r="I1059" s="13">
        <v>3.0620083996578007E-2</v>
      </c>
      <c r="J1059" s="13">
        <v>-7.8358892868763963E-3</v>
      </c>
      <c r="K1059" s="13">
        <v>5.3232196287249289E-2</v>
      </c>
      <c r="L1059" s="13">
        <v>-5.552129615835999E-2</v>
      </c>
      <c r="M1059" s="13">
        <v>-0.20526885612413126</v>
      </c>
      <c r="N1059" s="13">
        <v>-1.783444234057463E-2</v>
      </c>
      <c r="O1059" s="13">
        <v>-2.4756517531596245E-2</v>
      </c>
      <c r="P1059" s="13">
        <v>2.4438366905398246E-2</v>
      </c>
      <c r="Q1059" s="13">
        <v>-1.5527083943567388E-2</v>
      </c>
      <c r="R1059" s="13">
        <v>-9.2439030510476083E-2</v>
      </c>
      <c r="S1059" s="13">
        <v>2.931783232490881E-3</v>
      </c>
      <c r="T1059" s="13">
        <v>-1.7834442340574519E-2</v>
      </c>
      <c r="U1059" s="13">
        <v>-3.9369787379309074E-2</v>
      </c>
      <c r="V1059" s="13">
        <v>7.546500026505365E-3</v>
      </c>
      <c r="W1059" s="13">
        <v>6.138486262334153E-2</v>
      </c>
      <c r="X1059" s="13">
        <v>-3.2211724928620233E-3</v>
      </c>
      <c r="Y1059" s="13">
        <v>6.8306937814363478E-2</v>
      </c>
      <c r="Z1059" s="13">
        <v>-1.7065322874905475E-2</v>
      </c>
      <c r="AA1059" s="154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29"/>
      <c r="B1060" s="45" t="s">
        <v>267</v>
      </c>
      <c r="C1060" s="46"/>
      <c r="D1060" s="44">
        <v>1.05</v>
      </c>
      <c r="E1060" s="44">
        <v>0.3</v>
      </c>
      <c r="F1060" s="44">
        <v>3.57</v>
      </c>
      <c r="G1060" s="44">
        <v>0.03</v>
      </c>
      <c r="H1060" s="44">
        <v>2.12</v>
      </c>
      <c r="I1060" s="44">
        <v>0.78</v>
      </c>
      <c r="J1060" s="44">
        <v>2.66</v>
      </c>
      <c r="K1060" s="44">
        <v>1.1599999999999999</v>
      </c>
      <c r="L1060" s="44">
        <v>0.67</v>
      </c>
      <c r="M1060" s="44">
        <v>3.2</v>
      </c>
      <c r="N1060" s="44">
        <v>0.04</v>
      </c>
      <c r="O1060" s="44">
        <v>0.16</v>
      </c>
      <c r="P1060" s="44">
        <v>0.67</v>
      </c>
      <c r="Q1060" s="44">
        <v>0</v>
      </c>
      <c r="R1060" s="44">
        <v>1.3</v>
      </c>
      <c r="S1060" s="44">
        <v>0.31</v>
      </c>
      <c r="T1060" s="44">
        <v>0.04</v>
      </c>
      <c r="U1060" s="44">
        <v>0.4</v>
      </c>
      <c r="V1060" s="44">
        <v>0.39</v>
      </c>
      <c r="W1060" s="44">
        <v>1.3</v>
      </c>
      <c r="X1060" s="44">
        <v>0.21</v>
      </c>
      <c r="Y1060" s="44">
        <v>1.41</v>
      </c>
      <c r="Z1060" s="44">
        <v>0.03</v>
      </c>
      <c r="AA1060" s="154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B1061" s="30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  <c r="BM1061" s="55"/>
    </row>
    <row r="1062" spans="1:65" ht="15">
      <c r="B1062" s="8" t="s">
        <v>529</v>
      </c>
      <c r="BM1062" s="27" t="s">
        <v>66</v>
      </c>
    </row>
    <row r="1063" spans="1:65" ht="15">
      <c r="A1063" s="24" t="s">
        <v>41</v>
      </c>
      <c r="B1063" s="18" t="s">
        <v>110</v>
      </c>
      <c r="C1063" s="15" t="s">
        <v>111</v>
      </c>
      <c r="D1063" s="16" t="s">
        <v>229</v>
      </c>
      <c r="E1063" s="17" t="s">
        <v>229</v>
      </c>
      <c r="F1063" s="17" t="s">
        <v>229</v>
      </c>
      <c r="G1063" s="17" t="s">
        <v>229</v>
      </c>
      <c r="H1063" s="17" t="s">
        <v>229</v>
      </c>
      <c r="I1063" s="17" t="s">
        <v>229</v>
      </c>
      <c r="J1063" s="17" t="s">
        <v>229</v>
      </c>
      <c r="K1063" s="17" t="s">
        <v>229</v>
      </c>
      <c r="L1063" s="17" t="s">
        <v>229</v>
      </c>
      <c r="M1063" s="17" t="s">
        <v>229</v>
      </c>
      <c r="N1063" s="17" t="s">
        <v>229</v>
      </c>
      <c r="O1063" s="154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</v>
      </c>
    </row>
    <row r="1064" spans="1:65">
      <c r="A1064" s="29"/>
      <c r="B1064" s="19" t="s">
        <v>230</v>
      </c>
      <c r="C1064" s="9" t="s">
        <v>230</v>
      </c>
      <c r="D1064" s="152" t="s">
        <v>233</v>
      </c>
      <c r="E1064" s="153" t="s">
        <v>235</v>
      </c>
      <c r="F1064" s="153" t="s">
        <v>236</v>
      </c>
      <c r="G1064" s="153" t="s">
        <v>239</v>
      </c>
      <c r="H1064" s="153" t="s">
        <v>241</v>
      </c>
      <c r="I1064" s="153" t="s">
        <v>245</v>
      </c>
      <c r="J1064" s="153" t="s">
        <v>246</v>
      </c>
      <c r="K1064" s="153" t="s">
        <v>247</v>
      </c>
      <c r="L1064" s="153" t="s">
        <v>248</v>
      </c>
      <c r="M1064" s="153" t="s">
        <v>251</v>
      </c>
      <c r="N1064" s="153" t="s">
        <v>254</v>
      </c>
      <c r="O1064" s="154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 t="s">
        <v>3</v>
      </c>
    </row>
    <row r="1065" spans="1:65">
      <c r="A1065" s="29"/>
      <c r="B1065" s="19"/>
      <c r="C1065" s="9"/>
      <c r="D1065" s="10" t="s">
        <v>286</v>
      </c>
      <c r="E1065" s="11" t="s">
        <v>285</v>
      </c>
      <c r="F1065" s="11" t="s">
        <v>286</v>
      </c>
      <c r="G1065" s="11" t="s">
        <v>286</v>
      </c>
      <c r="H1065" s="11" t="s">
        <v>286</v>
      </c>
      <c r="I1065" s="11" t="s">
        <v>285</v>
      </c>
      <c r="J1065" s="11" t="s">
        <v>286</v>
      </c>
      <c r="K1065" s="11" t="s">
        <v>286</v>
      </c>
      <c r="L1065" s="11" t="s">
        <v>286</v>
      </c>
      <c r="M1065" s="11" t="s">
        <v>285</v>
      </c>
      <c r="N1065" s="11" t="s">
        <v>286</v>
      </c>
      <c r="O1065" s="154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2</v>
      </c>
    </row>
    <row r="1066" spans="1:65">
      <c r="A1066" s="29"/>
      <c r="B1066" s="19"/>
      <c r="C1066" s="9"/>
      <c r="D1066" s="25"/>
      <c r="E1066" s="25"/>
      <c r="F1066" s="25"/>
      <c r="G1066" s="25"/>
      <c r="H1066" s="25"/>
      <c r="I1066" s="25"/>
      <c r="J1066" s="25"/>
      <c r="K1066" s="25"/>
      <c r="L1066" s="25"/>
      <c r="M1066" s="25"/>
      <c r="N1066" s="25"/>
      <c r="O1066" s="154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3</v>
      </c>
    </row>
    <row r="1067" spans="1:65">
      <c r="A1067" s="29"/>
      <c r="B1067" s="18">
        <v>1</v>
      </c>
      <c r="C1067" s="14">
        <v>1</v>
      </c>
      <c r="D1067" s="21">
        <v>2.4500000000000002</v>
      </c>
      <c r="E1067" s="21">
        <v>2.2999999999999998</v>
      </c>
      <c r="F1067" s="21">
        <v>2.5</v>
      </c>
      <c r="G1067" s="21">
        <v>2.42</v>
      </c>
      <c r="H1067" s="147">
        <v>2.77</v>
      </c>
      <c r="I1067" s="21">
        <v>2.4</v>
      </c>
      <c r="J1067" s="21">
        <v>2.2699074091543503</v>
      </c>
      <c r="K1067" s="21">
        <v>2.2999999999999998</v>
      </c>
      <c r="L1067" s="148">
        <v>1.5</v>
      </c>
      <c r="M1067" s="21">
        <v>2.1</v>
      </c>
      <c r="N1067" s="21">
        <v>2.5499999999999998</v>
      </c>
      <c r="O1067" s="154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</v>
      </c>
    </row>
    <row r="1068" spans="1:65">
      <c r="A1068" s="29"/>
      <c r="B1068" s="19">
        <v>1</v>
      </c>
      <c r="C1068" s="9">
        <v>2</v>
      </c>
      <c r="D1068" s="11">
        <v>2.4500000000000002</v>
      </c>
      <c r="E1068" s="11">
        <v>2.2999999999999998</v>
      </c>
      <c r="F1068" s="11">
        <v>2.4</v>
      </c>
      <c r="G1068" s="150" t="s">
        <v>105</v>
      </c>
      <c r="H1068" s="11">
        <v>2.64</v>
      </c>
      <c r="I1068" s="11">
        <v>2.2999999999999998</v>
      </c>
      <c r="J1068" s="11">
        <v>2.2138551771739623</v>
      </c>
      <c r="K1068" s="11">
        <v>2.2999999999999998</v>
      </c>
      <c r="L1068" s="150">
        <v>1.4</v>
      </c>
      <c r="M1068" s="11">
        <v>2.1</v>
      </c>
      <c r="N1068" s="11">
        <v>2.68</v>
      </c>
      <c r="O1068" s="154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32</v>
      </c>
    </row>
    <row r="1069" spans="1:65">
      <c r="A1069" s="29"/>
      <c r="B1069" s="19">
        <v>1</v>
      </c>
      <c r="C1069" s="9">
        <v>3</v>
      </c>
      <c r="D1069" s="11">
        <v>2.4</v>
      </c>
      <c r="E1069" s="11">
        <v>2.2999999999999998</v>
      </c>
      <c r="F1069" s="11">
        <v>2.2000000000000002</v>
      </c>
      <c r="G1069" s="11">
        <v>2.36</v>
      </c>
      <c r="H1069" s="11">
        <v>2.57</v>
      </c>
      <c r="I1069" s="11">
        <v>2.4</v>
      </c>
      <c r="J1069" s="11">
        <v>2.1116475028419122</v>
      </c>
      <c r="K1069" s="11">
        <v>2.2999999999999998</v>
      </c>
      <c r="L1069" s="150">
        <v>1.5</v>
      </c>
      <c r="M1069" s="11">
        <v>2.1</v>
      </c>
      <c r="N1069" s="11">
        <v>2.67</v>
      </c>
      <c r="O1069" s="154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16</v>
      </c>
    </row>
    <row r="1070" spans="1:65">
      <c r="A1070" s="29"/>
      <c r="B1070" s="19">
        <v>1</v>
      </c>
      <c r="C1070" s="9">
        <v>4</v>
      </c>
      <c r="D1070" s="11">
        <v>2.4</v>
      </c>
      <c r="E1070" s="11">
        <v>2.2999999999999998</v>
      </c>
      <c r="F1070" s="11">
        <v>2.2999999999999998</v>
      </c>
      <c r="G1070" s="11">
        <v>2.39</v>
      </c>
      <c r="H1070" s="11">
        <v>2.6</v>
      </c>
      <c r="I1070" s="11">
        <v>2.2999999999999998</v>
      </c>
      <c r="J1070" s="11">
        <v>2.14901803086393</v>
      </c>
      <c r="K1070" s="11">
        <v>2.2999999999999998</v>
      </c>
      <c r="L1070" s="150">
        <v>1.6</v>
      </c>
      <c r="M1070" s="11">
        <v>2.1</v>
      </c>
      <c r="N1070" s="11">
        <v>2.72</v>
      </c>
      <c r="O1070" s="154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2.3640093163684974</v>
      </c>
    </row>
    <row r="1071" spans="1:65">
      <c r="A1071" s="29"/>
      <c r="B1071" s="19">
        <v>1</v>
      </c>
      <c r="C1071" s="9">
        <v>5</v>
      </c>
      <c r="D1071" s="11">
        <v>2.4500000000000002</v>
      </c>
      <c r="E1071" s="11">
        <v>2.2999999999999998</v>
      </c>
      <c r="F1071" s="11">
        <v>2.2999999999999998</v>
      </c>
      <c r="G1071" s="11">
        <v>2.37</v>
      </c>
      <c r="H1071" s="11">
        <v>2.5499999999999998</v>
      </c>
      <c r="I1071" s="11">
        <v>2.2999999999999998</v>
      </c>
      <c r="J1071" s="11">
        <v>2.1701614974282917</v>
      </c>
      <c r="K1071" s="11">
        <v>2.2999999999999998</v>
      </c>
      <c r="L1071" s="150">
        <v>1.5</v>
      </c>
      <c r="M1071" s="11">
        <v>2.1</v>
      </c>
      <c r="N1071" s="11">
        <v>2.73</v>
      </c>
      <c r="O1071" s="154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70</v>
      </c>
    </row>
    <row r="1072" spans="1:65">
      <c r="A1072" s="29"/>
      <c r="B1072" s="19">
        <v>1</v>
      </c>
      <c r="C1072" s="9">
        <v>6</v>
      </c>
      <c r="D1072" s="11">
        <v>2.5</v>
      </c>
      <c r="E1072" s="11">
        <v>2.2000000000000002</v>
      </c>
      <c r="F1072" s="11">
        <v>2.4</v>
      </c>
      <c r="G1072" s="11">
        <v>2.36</v>
      </c>
      <c r="H1072" s="11">
        <v>2.59</v>
      </c>
      <c r="I1072" s="11">
        <v>2.2999999999999998</v>
      </c>
      <c r="J1072" s="11">
        <v>2.1859693646473901</v>
      </c>
      <c r="K1072" s="11">
        <v>2.4</v>
      </c>
      <c r="L1072" s="150">
        <v>1.5</v>
      </c>
      <c r="M1072" s="11">
        <v>2.1</v>
      </c>
      <c r="N1072" s="11">
        <v>2.62</v>
      </c>
      <c r="O1072" s="154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20" t="s">
        <v>263</v>
      </c>
      <c r="C1073" s="12"/>
      <c r="D1073" s="22">
        <v>2.4416666666666669</v>
      </c>
      <c r="E1073" s="22">
        <v>2.2833333333333332</v>
      </c>
      <c r="F1073" s="22">
        <v>2.35</v>
      </c>
      <c r="G1073" s="22">
        <v>2.38</v>
      </c>
      <c r="H1073" s="22">
        <v>2.6199999999999997</v>
      </c>
      <c r="I1073" s="22">
        <v>2.3333333333333335</v>
      </c>
      <c r="J1073" s="22">
        <v>2.1834264970183059</v>
      </c>
      <c r="K1073" s="22">
        <v>2.3166666666666669</v>
      </c>
      <c r="L1073" s="22">
        <v>1.5</v>
      </c>
      <c r="M1073" s="22">
        <v>2.1</v>
      </c>
      <c r="N1073" s="22">
        <v>2.6616666666666671</v>
      </c>
      <c r="O1073" s="154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29"/>
      <c r="B1074" s="3" t="s">
        <v>264</v>
      </c>
      <c r="C1074" s="28"/>
      <c r="D1074" s="11">
        <v>2.4500000000000002</v>
      </c>
      <c r="E1074" s="11">
        <v>2.2999999999999998</v>
      </c>
      <c r="F1074" s="11">
        <v>2.3499999999999996</v>
      </c>
      <c r="G1074" s="11">
        <v>2.37</v>
      </c>
      <c r="H1074" s="11">
        <v>2.5949999999999998</v>
      </c>
      <c r="I1074" s="11">
        <v>2.2999999999999998</v>
      </c>
      <c r="J1074" s="11">
        <v>2.1780654310378411</v>
      </c>
      <c r="K1074" s="11">
        <v>2.2999999999999998</v>
      </c>
      <c r="L1074" s="11">
        <v>1.5</v>
      </c>
      <c r="M1074" s="11">
        <v>2.1</v>
      </c>
      <c r="N1074" s="11">
        <v>2.6749999999999998</v>
      </c>
      <c r="O1074" s="154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3" t="s">
        <v>265</v>
      </c>
      <c r="C1075" s="28"/>
      <c r="D1075" s="23">
        <v>3.7638632635454111E-2</v>
      </c>
      <c r="E1075" s="23">
        <v>4.0824829046386159E-2</v>
      </c>
      <c r="F1075" s="23">
        <v>0.10488088481701513</v>
      </c>
      <c r="G1075" s="23">
        <v>2.5495097567963948E-2</v>
      </c>
      <c r="H1075" s="23">
        <v>7.9498427657407236E-2</v>
      </c>
      <c r="I1075" s="23">
        <v>5.1639777949432274E-2</v>
      </c>
      <c r="J1075" s="23">
        <v>5.4632308532353256E-2</v>
      </c>
      <c r="K1075" s="23">
        <v>4.0824829046386339E-2</v>
      </c>
      <c r="L1075" s="23">
        <v>6.3245553203367638E-2</v>
      </c>
      <c r="M1075" s="23">
        <v>0</v>
      </c>
      <c r="N1075" s="23">
        <v>6.7354782062350085E-2</v>
      </c>
      <c r="O1075" s="206"/>
      <c r="P1075" s="207"/>
      <c r="Q1075" s="207"/>
      <c r="R1075" s="207"/>
      <c r="S1075" s="207"/>
      <c r="T1075" s="207"/>
      <c r="U1075" s="207"/>
      <c r="V1075" s="207"/>
      <c r="W1075" s="207"/>
      <c r="X1075" s="207"/>
      <c r="Y1075" s="207"/>
      <c r="Z1075" s="207"/>
      <c r="AA1075" s="207"/>
      <c r="AB1075" s="207"/>
      <c r="AC1075" s="207"/>
      <c r="AD1075" s="207"/>
      <c r="AE1075" s="207"/>
      <c r="AF1075" s="207"/>
      <c r="AG1075" s="207"/>
      <c r="AH1075" s="207"/>
      <c r="AI1075" s="207"/>
      <c r="AJ1075" s="207"/>
      <c r="AK1075" s="207"/>
      <c r="AL1075" s="207"/>
      <c r="AM1075" s="207"/>
      <c r="AN1075" s="207"/>
      <c r="AO1075" s="207"/>
      <c r="AP1075" s="207"/>
      <c r="AQ1075" s="207"/>
      <c r="AR1075" s="207"/>
      <c r="AS1075" s="207"/>
      <c r="AT1075" s="207"/>
      <c r="AU1075" s="207"/>
      <c r="AV1075" s="207"/>
      <c r="AW1075" s="207"/>
      <c r="AX1075" s="207"/>
      <c r="AY1075" s="207"/>
      <c r="AZ1075" s="207"/>
      <c r="BA1075" s="207"/>
      <c r="BB1075" s="207"/>
      <c r="BC1075" s="207"/>
      <c r="BD1075" s="207"/>
      <c r="BE1075" s="207"/>
      <c r="BF1075" s="207"/>
      <c r="BG1075" s="207"/>
      <c r="BH1075" s="207"/>
      <c r="BI1075" s="207"/>
      <c r="BJ1075" s="207"/>
      <c r="BK1075" s="207"/>
      <c r="BL1075" s="207"/>
      <c r="BM1075" s="56"/>
    </row>
    <row r="1076" spans="1:65">
      <c r="A1076" s="29"/>
      <c r="B1076" s="3" t="s">
        <v>86</v>
      </c>
      <c r="C1076" s="28"/>
      <c r="D1076" s="13">
        <v>1.541513964591977E-2</v>
      </c>
      <c r="E1076" s="13">
        <v>1.787948717359978E-2</v>
      </c>
      <c r="F1076" s="13">
        <v>4.4630163751921331E-2</v>
      </c>
      <c r="G1076" s="13">
        <v>1.0712225868892415E-2</v>
      </c>
      <c r="H1076" s="13">
        <v>3.0342911319621087E-2</v>
      </c>
      <c r="I1076" s="13">
        <v>2.2131333406899545E-2</v>
      </c>
      <c r="J1076" s="13">
        <v>2.5021363717514334E-2</v>
      </c>
      <c r="K1076" s="13">
        <v>1.7622228365346621E-2</v>
      </c>
      <c r="L1076" s="13">
        <v>4.2163702135578428E-2</v>
      </c>
      <c r="M1076" s="13">
        <v>0</v>
      </c>
      <c r="N1076" s="13">
        <v>2.5305491069135908E-2</v>
      </c>
      <c r="O1076" s="154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3" t="s">
        <v>266</v>
      </c>
      <c r="C1077" s="28"/>
      <c r="D1077" s="13">
        <v>3.2849849516440877E-2</v>
      </c>
      <c r="E1077" s="13">
        <v>-3.4126761885649226E-2</v>
      </c>
      <c r="F1077" s="13">
        <v>-5.9260834005586682E-3</v>
      </c>
      <c r="G1077" s="13">
        <v>6.7642219177319607E-3</v>
      </c>
      <c r="H1077" s="13">
        <v>0.10828666446405788</v>
      </c>
      <c r="I1077" s="13">
        <v>-1.2976253021831252E-2</v>
      </c>
      <c r="J1077" s="13">
        <v>-7.6388370426389018E-2</v>
      </c>
      <c r="K1077" s="13">
        <v>-2.0026422643103836E-2</v>
      </c>
      <c r="L1077" s="13">
        <v>-0.365484734085463</v>
      </c>
      <c r="M1077" s="13">
        <v>-0.11167862771964809</v>
      </c>
      <c r="N1077" s="13">
        <v>0.12591208851723978</v>
      </c>
      <c r="O1077" s="154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29"/>
      <c r="B1078" s="45" t="s">
        <v>267</v>
      </c>
      <c r="C1078" s="46"/>
      <c r="D1078" s="44">
        <v>0.63</v>
      </c>
      <c r="E1078" s="44">
        <v>0.17</v>
      </c>
      <c r="F1078" s="44">
        <v>0.17</v>
      </c>
      <c r="G1078" s="44">
        <v>1.68</v>
      </c>
      <c r="H1078" s="44">
        <v>1.54</v>
      </c>
      <c r="I1078" s="44">
        <v>0.08</v>
      </c>
      <c r="J1078" s="44">
        <v>0.67</v>
      </c>
      <c r="K1078" s="44">
        <v>0</v>
      </c>
      <c r="L1078" s="44">
        <v>4.13</v>
      </c>
      <c r="M1078" s="44">
        <v>1.1000000000000001</v>
      </c>
      <c r="N1078" s="44">
        <v>1.75</v>
      </c>
      <c r="O1078" s="154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B1079" s="30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BM1079" s="55"/>
    </row>
    <row r="1080" spans="1:65" ht="15">
      <c r="B1080" s="8" t="s">
        <v>530</v>
      </c>
      <c r="BM1080" s="27" t="s">
        <v>66</v>
      </c>
    </row>
    <row r="1081" spans="1:65" ht="15">
      <c r="A1081" s="24" t="s">
        <v>44</v>
      </c>
      <c r="B1081" s="18" t="s">
        <v>110</v>
      </c>
      <c r="C1081" s="15" t="s">
        <v>111</v>
      </c>
      <c r="D1081" s="16" t="s">
        <v>229</v>
      </c>
      <c r="E1081" s="17" t="s">
        <v>229</v>
      </c>
      <c r="F1081" s="17" t="s">
        <v>229</v>
      </c>
      <c r="G1081" s="17" t="s">
        <v>229</v>
      </c>
      <c r="H1081" s="17" t="s">
        <v>229</v>
      </c>
      <c r="I1081" s="17" t="s">
        <v>229</v>
      </c>
      <c r="J1081" s="17" t="s">
        <v>229</v>
      </c>
      <c r="K1081" s="17" t="s">
        <v>229</v>
      </c>
      <c r="L1081" s="17" t="s">
        <v>229</v>
      </c>
      <c r="M1081" s="17" t="s">
        <v>229</v>
      </c>
      <c r="N1081" s="17" t="s">
        <v>229</v>
      </c>
      <c r="O1081" s="17" t="s">
        <v>229</v>
      </c>
      <c r="P1081" s="17" t="s">
        <v>229</v>
      </c>
      <c r="Q1081" s="17" t="s">
        <v>229</v>
      </c>
      <c r="R1081" s="17" t="s">
        <v>229</v>
      </c>
      <c r="S1081" s="17" t="s">
        <v>229</v>
      </c>
      <c r="T1081" s="17" t="s">
        <v>229</v>
      </c>
      <c r="U1081" s="17" t="s">
        <v>229</v>
      </c>
      <c r="V1081" s="17" t="s">
        <v>229</v>
      </c>
      <c r="W1081" s="17" t="s">
        <v>229</v>
      </c>
      <c r="X1081" s="17" t="s">
        <v>229</v>
      </c>
      <c r="Y1081" s="17" t="s">
        <v>229</v>
      </c>
      <c r="Z1081" s="17" t="s">
        <v>229</v>
      </c>
      <c r="AA1081" s="154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</v>
      </c>
    </row>
    <row r="1082" spans="1:65">
      <c r="A1082" s="29"/>
      <c r="B1082" s="19" t="s">
        <v>230</v>
      </c>
      <c r="C1082" s="9" t="s">
        <v>230</v>
      </c>
      <c r="D1082" s="152" t="s">
        <v>232</v>
      </c>
      <c r="E1082" s="153" t="s">
        <v>233</v>
      </c>
      <c r="F1082" s="153" t="s">
        <v>234</v>
      </c>
      <c r="G1082" s="153" t="s">
        <v>235</v>
      </c>
      <c r="H1082" s="153" t="s">
        <v>236</v>
      </c>
      <c r="I1082" s="153" t="s">
        <v>238</v>
      </c>
      <c r="J1082" s="153" t="s">
        <v>239</v>
      </c>
      <c r="K1082" s="153" t="s">
        <v>241</v>
      </c>
      <c r="L1082" s="153" t="s">
        <v>242</v>
      </c>
      <c r="M1082" s="153" t="s">
        <v>243</v>
      </c>
      <c r="N1082" s="153" t="s">
        <v>244</v>
      </c>
      <c r="O1082" s="153" t="s">
        <v>245</v>
      </c>
      <c r="P1082" s="153" t="s">
        <v>246</v>
      </c>
      <c r="Q1082" s="153" t="s">
        <v>247</v>
      </c>
      <c r="R1082" s="153" t="s">
        <v>248</v>
      </c>
      <c r="S1082" s="153" t="s">
        <v>249</v>
      </c>
      <c r="T1082" s="153" t="s">
        <v>250</v>
      </c>
      <c r="U1082" s="153" t="s">
        <v>251</v>
      </c>
      <c r="V1082" s="153" t="s">
        <v>253</v>
      </c>
      <c r="W1082" s="153" t="s">
        <v>254</v>
      </c>
      <c r="X1082" s="153" t="s">
        <v>255</v>
      </c>
      <c r="Y1082" s="153" t="s">
        <v>256</v>
      </c>
      <c r="Z1082" s="153" t="s">
        <v>257</v>
      </c>
      <c r="AA1082" s="154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 t="s">
        <v>3</v>
      </c>
    </row>
    <row r="1083" spans="1:65">
      <c r="A1083" s="29"/>
      <c r="B1083" s="19"/>
      <c r="C1083" s="9"/>
      <c r="D1083" s="10" t="s">
        <v>285</v>
      </c>
      <c r="E1083" s="11" t="s">
        <v>114</v>
      </c>
      <c r="F1083" s="11" t="s">
        <v>114</v>
      </c>
      <c r="G1083" s="11" t="s">
        <v>285</v>
      </c>
      <c r="H1083" s="11" t="s">
        <v>114</v>
      </c>
      <c r="I1083" s="11" t="s">
        <v>285</v>
      </c>
      <c r="J1083" s="11" t="s">
        <v>286</v>
      </c>
      <c r="K1083" s="11" t="s">
        <v>114</v>
      </c>
      <c r="L1083" s="11" t="s">
        <v>114</v>
      </c>
      <c r="M1083" s="11" t="s">
        <v>114</v>
      </c>
      <c r="N1083" s="11" t="s">
        <v>114</v>
      </c>
      <c r="O1083" s="11" t="s">
        <v>285</v>
      </c>
      <c r="P1083" s="11" t="s">
        <v>114</v>
      </c>
      <c r="Q1083" s="11" t="s">
        <v>285</v>
      </c>
      <c r="R1083" s="11" t="s">
        <v>286</v>
      </c>
      <c r="S1083" s="11" t="s">
        <v>285</v>
      </c>
      <c r="T1083" s="11" t="s">
        <v>114</v>
      </c>
      <c r="U1083" s="11" t="s">
        <v>285</v>
      </c>
      <c r="V1083" s="11" t="s">
        <v>114</v>
      </c>
      <c r="W1083" s="11" t="s">
        <v>285</v>
      </c>
      <c r="X1083" s="11" t="s">
        <v>285</v>
      </c>
      <c r="Y1083" s="11" t="s">
        <v>285</v>
      </c>
      <c r="Z1083" s="11" t="s">
        <v>285</v>
      </c>
      <c r="AA1083" s="154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0</v>
      </c>
    </row>
    <row r="1084" spans="1:65">
      <c r="A1084" s="29"/>
      <c r="B1084" s="19"/>
      <c r="C1084" s="9"/>
      <c r="D1084" s="25"/>
      <c r="E1084" s="25"/>
      <c r="F1084" s="25"/>
      <c r="G1084" s="25"/>
      <c r="H1084" s="25"/>
      <c r="I1084" s="25"/>
      <c r="J1084" s="25"/>
      <c r="K1084" s="25"/>
      <c r="L1084" s="25"/>
      <c r="M1084" s="25"/>
      <c r="N1084" s="25"/>
      <c r="O1084" s="25"/>
      <c r="P1084" s="25"/>
      <c r="Q1084" s="25"/>
      <c r="R1084" s="25"/>
      <c r="S1084" s="25"/>
      <c r="T1084" s="25"/>
      <c r="U1084" s="25"/>
      <c r="V1084" s="25"/>
      <c r="W1084" s="25"/>
      <c r="X1084" s="25"/>
      <c r="Y1084" s="25"/>
      <c r="Z1084" s="25"/>
      <c r="AA1084" s="154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0</v>
      </c>
    </row>
    <row r="1085" spans="1:65">
      <c r="A1085" s="29"/>
      <c r="B1085" s="18">
        <v>1</v>
      </c>
      <c r="C1085" s="14">
        <v>1</v>
      </c>
      <c r="D1085" s="223">
        <v>125</v>
      </c>
      <c r="E1085" s="223">
        <v>120</v>
      </c>
      <c r="F1085" s="223">
        <v>137.5</v>
      </c>
      <c r="G1085" s="223">
        <v>130</v>
      </c>
      <c r="H1085" s="223">
        <v>116</v>
      </c>
      <c r="I1085" s="224">
        <v>146</v>
      </c>
      <c r="J1085" s="223">
        <v>123.00000000000001</v>
      </c>
      <c r="K1085" s="223">
        <v>116</v>
      </c>
      <c r="L1085" s="223">
        <v>120</v>
      </c>
      <c r="M1085" s="223">
        <v>104</v>
      </c>
      <c r="N1085" s="223">
        <v>116</v>
      </c>
      <c r="O1085" s="223">
        <v>113</v>
      </c>
      <c r="P1085" s="223">
        <v>118.50999999999999</v>
      </c>
      <c r="Q1085" s="223">
        <v>109</v>
      </c>
      <c r="R1085" s="224">
        <v>150.4</v>
      </c>
      <c r="S1085" s="223">
        <v>127</v>
      </c>
      <c r="T1085" s="223">
        <v>129</v>
      </c>
      <c r="U1085" s="223">
        <v>108.4</v>
      </c>
      <c r="V1085" s="223">
        <v>113</v>
      </c>
      <c r="W1085" s="223">
        <v>118</v>
      </c>
      <c r="X1085" s="223">
        <v>127</v>
      </c>
      <c r="Y1085" s="223">
        <v>120</v>
      </c>
      <c r="Z1085" s="223">
        <v>124</v>
      </c>
      <c r="AA1085" s="225"/>
      <c r="AB1085" s="226"/>
      <c r="AC1085" s="226"/>
      <c r="AD1085" s="226"/>
      <c r="AE1085" s="226"/>
      <c r="AF1085" s="226"/>
      <c r="AG1085" s="226"/>
      <c r="AH1085" s="226"/>
      <c r="AI1085" s="226"/>
      <c r="AJ1085" s="226"/>
      <c r="AK1085" s="226"/>
      <c r="AL1085" s="226"/>
      <c r="AM1085" s="226"/>
      <c r="AN1085" s="226"/>
      <c r="AO1085" s="226"/>
      <c r="AP1085" s="226"/>
      <c r="AQ1085" s="226"/>
      <c r="AR1085" s="226"/>
      <c r="AS1085" s="226"/>
      <c r="AT1085" s="226"/>
      <c r="AU1085" s="226"/>
      <c r="AV1085" s="226"/>
      <c r="AW1085" s="226"/>
      <c r="AX1085" s="226"/>
      <c r="AY1085" s="226"/>
      <c r="AZ1085" s="226"/>
      <c r="BA1085" s="226"/>
      <c r="BB1085" s="226"/>
      <c r="BC1085" s="226"/>
      <c r="BD1085" s="226"/>
      <c r="BE1085" s="226"/>
      <c r="BF1085" s="226"/>
      <c r="BG1085" s="226"/>
      <c r="BH1085" s="226"/>
      <c r="BI1085" s="226"/>
      <c r="BJ1085" s="226"/>
      <c r="BK1085" s="226"/>
      <c r="BL1085" s="226"/>
      <c r="BM1085" s="227">
        <v>1</v>
      </c>
    </row>
    <row r="1086" spans="1:65">
      <c r="A1086" s="29"/>
      <c r="B1086" s="19">
        <v>1</v>
      </c>
      <c r="C1086" s="9">
        <v>2</v>
      </c>
      <c r="D1086" s="228">
        <v>126</v>
      </c>
      <c r="E1086" s="228">
        <v>116</v>
      </c>
      <c r="F1086" s="228">
        <v>135.30000000000001</v>
      </c>
      <c r="G1086" s="228">
        <v>128</v>
      </c>
      <c r="H1086" s="228">
        <v>123.00000000000001</v>
      </c>
      <c r="I1086" s="229">
        <v>143</v>
      </c>
      <c r="J1086" s="229" t="s">
        <v>101</v>
      </c>
      <c r="K1086" s="228">
        <v>119</v>
      </c>
      <c r="L1086" s="228">
        <v>118</v>
      </c>
      <c r="M1086" s="228">
        <v>98</v>
      </c>
      <c r="N1086" s="228">
        <v>116</v>
      </c>
      <c r="O1086" s="228">
        <v>113</v>
      </c>
      <c r="P1086" s="230">
        <v>124.53999999999999</v>
      </c>
      <c r="Q1086" s="228">
        <v>110</v>
      </c>
      <c r="R1086" s="229">
        <v>142.4</v>
      </c>
      <c r="S1086" s="228">
        <v>124</v>
      </c>
      <c r="T1086" s="228">
        <v>131</v>
      </c>
      <c r="U1086" s="228">
        <v>106.7</v>
      </c>
      <c r="V1086" s="228">
        <v>112</v>
      </c>
      <c r="W1086" s="228">
        <v>118</v>
      </c>
      <c r="X1086" s="228">
        <v>127</v>
      </c>
      <c r="Y1086" s="228">
        <v>121</v>
      </c>
      <c r="Z1086" s="228">
        <v>123.00000000000001</v>
      </c>
      <c r="AA1086" s="225"/>
      <c r="AB1086" s="226"/>
      <c r="AC1086" s="226"/>
      <c r="AD1086" s="226"/>
      <c r="AE1086" s="226"/>
      <c r="AF1086" s="226"/>
      <c r="AG1086" s="226"/>
      <c r="AH1086" s="226"/>
      <c r="AI1086" s="226"/>
      <c r="AJ1086" s="226"/>
      <c r="AK1086" s="226"/>
      <c r="AL1086" s="226"/>
      <c r="AM1086" s="226"/>
      <c r="AN1086" s="226"/>
      <c r="AO1086" s="226"/>
      <c r="AP1086" s="226"/>
      <c r="AQ1086" s="226"/>
      <c r="AR1086" s="226"/>
      <c r="AS1086" s="226"/>
      <c r="AT1086" s="226"/>
      <c r="AU1086" s="226"/>
      <c r="AV1086" s="226"/>
      <c r="AW1086" s="226"/>
      <c r="AX1086" s="226"/>
      <c r="AY1086" s="226"/>
      <c r="AZ1086" s="226"/>
      <c r="BA1086" s="226"/>
      <c r="BB1086" s="226"/>
      <c r="BC1086" s="226"/>
      <c r="BD1086" s="226"/>
      <c r="BE1086" s="226"/>
      <c r="BF1086" s="226"/>
      <c r="BG1086" s="226"/>
      <c r="BH1086" s="226"/>
      <c r="BI1086" s="226"/>
      <c r="BJ1086" s="226"/>
      <c r="BK1086" s="226"/>
      <c r="BL1086" s="226"/>
      <c r="BM1086" s="227">
        <v>11</v>
      </c>
    </row>
    <row r="1087" spans="1:65">
      <c r="A1087" s="29"/>
      <c r="B1087" s="19">
        <v>1</v>
      </c>
      <c r="C1087" s="9">
        <v>3</v>
      </c>
      <c r="D1087" s="228">
        <v>127</v>
      </c>
      <c r="E1087" s="228">
        <v>120</v>
      </c>
      <c r="F1087" s="228">
        <v>134.03463333333335</v>
      </c>
      <c r="G1087" s="228">
        <v>123.00000000000001</v>
      </c>
      <c r="H1087" s="228">
        <v>120</v>
      </c>
      <c r="I1087" s="229">
        <v>142</v>
      </c>
      <c r="J1087" s="228">
        <v>125</v>
      </c>
      <c r="K1087" s="228">
        <v>120</v>
      </c>
      <c r="L1087" s="228">
        <v>119</v>
      </c>
      <c r="M1087" s="228">
        <v>99</v>
      </c>
      <c r="N1087" s="228">
        <v>117</v>
      </c>
      <c r="O1087" s="228">
        <v>115</v>
      </c>
      <c r="P1087" s="228">
        <v>119.82</v>
      </c>
      <c r="Q1087" s="228">
        <v>108</v>
      </c>
      <c r="R1087" s="229">
        <v>155.69999999999999</v>
      </c>
      <c r="S1087" s="228">
        <v>126</v>
      </c>
      <c r="T1087" s="228">
        <v>131</v>
      </c>
      <c r="U1087" s="228">
        <v>109.9</v>
      </c>
      <c r="V1087" s="228">
        <v>114</v>
      </c>
      <c r="W1087" s="228">
        <v>118</v>
      </c>
      <c r="X1087" s="228">
        <v>126</v>
      </c>
      <c r="Y1087" s="228">
        <v>119</v>
      </c>
      <c r="Z1087" s="228">
        <v>125</v>
      </c>
      <c r="AA1087" s="225"/>
      <c r="AB1087" s="226"/>
      <c r="AC1087" s="226"/>
      <c r="AD1087" s="226"/>
      <c r="AE1087" s="226"/>
      <c r="AF1087" s="226"/>
      <c r="AG1087" s="226"/>
      <c r="AH1087" s="226"/>
      <c r="AI1087" s="226"/>
      <c r="AJ1087" s="226"/>
      <c r="AK1087" s="226"/>
      <c r="AL1087" s="226"/>
      <c r="AM1087" s="226"/>
      <c r="AN1087" s="226"/>
      <c r="AO1087" s="226"/>
      <c r="AP1087" s="226"/>
      <c r="AQ1087" s="226"/>
      <c r="AR1087" s="226"/>
      <c r="AS1087" s="226"/>
      <c r="AT1087" s="226"/>
      <c r="AU1087" s="226"/>
      <c r="AV1087" s="226"/>
      <c r="AW1087" s="226"/>
      <c r="AX1087" s="226"/>
      <c r="AY1087" s="226"/>
      <c r="AZ1087" s="226"/>
      <c r="BA1087" s="226"/>
      <c r="BB1087" s="226"/>
      <c r="BC1087" s="226"/>
      <c r="BD1087" s="226"/>
      <c r="BE1087" s="226"/>
      <c r="BF1087" s="226"/>
      <c r="BG1087" s="226"/>
      <c r="BH1087" s="226"/>
      <c r="BI1087" s="226"/>
      <c r="BJ1087" s="226"/>
      <c r="BK1087" s="226"/>
      <c r="BL1087" s="226"/>
      <c r="BM1087" s="227">
        <v>16</v>
      </c>
    </row>
    <row r="1088" spans="1:65">
      <c r="A1088" s="29"/>
      <c r="B1088" s="19">
        <v>1</v>
      </c>
      <c r="C1088" s="9">
        <v>4</v>
      </c>
      <c r="D1088" s="228">
        <v>129</v>
      </c>
      <c r="E1088" s="228">
        <v>114</v>
      </c>
      <c r="F1088" s="228">
        <v>133.10000000000002</v>
      </c>
      <c r="G1088" s="228">
        <v>131</v>
      </c>
      <c r="H1088" s="228">
        <v>122</v>
      </c>
      <c r="I1088" s="229">
        <v>145</v>
      </c>
      <c r="J1088" s="228">
        <v>123.00000000000001</v>
      </c>
      <c r="K1088" s="228">
        <v>117</v>
      </c>
      <c r="L1088" s="228">
        <v>118</v>
      </c>
      <c r="M1088" s="228">
        <v>104</v>
      </c>
      <c r="N1088" s="228">
        <v>118</v>
      </c>
      <c r="O1088" s="228">
        <v>112</v>
      </c>
      <c r="P1088" s="228">
        <v>118.48</v>
      </c>
      <c r="Q1088" s="228">
        <v>107</v>
      </c>
      <c r="R1088" s="229">
        <v>133.9</v>
      </c>
      <c r="S1088" s="228">
        <v>125</v>
      </c>
      <c r="T1088" s="228">
        <v>130</v>
      </c>
      <c r="U1088" s="228">
        <v>110.1</v>
      </c>
      <c r="V1088" s="228">
        <v>117</v>
      </c>
      <c r="W1088" s="228">
        <v>117</v>
      </c>
      <c r="X1088" s="228">
        <v>126</v>
      </c>
      <c r="Y1088" s="228">
        <v>122</v>
      </c>
      <c r="Z1088" s="228">
        <v>123.00000000000001</v>
      </c>
      <c r="AA1088" s="225"/>
      <c r="AB1088" s="226"/>
      <c r="AC1088" s="226"/>
      <c r="AD1088" s="226"/>
      <c r="AE1088" s="226"/>
      <c r="AF1088" s="226"/>
      <c r="AG1088" s="226"/>
      <c r="AH1088" s="226"/>
      <c r="AI1088" s="226"/>
      <c r="AJ1088" s="226"/>
      <c r="AK1088" s="226"/>
      <c r="AL1088" s="226"/>
      <c r="AM1088" s="226"/>
      <c r="AN1088" s="226"/>
      <c r="AO1088" s="226"/>
      <c r="AP1088" s="226"/>
      <c r="AQ1088" s="226"/>
      <c r="AR1088" s="226"/>
      <c r="AS1088" s="226"/>
      <c r="AT1088" s="226"/>
      <c r="AU1088" s="226"/>
      <c r="AV1088" s="226"/>
      <c r="AW1088" s="226"/>
      <c r="AX1088" s="226"/>
      <c r="AY1088" s="226"/>
      <c r="AZ1088" s="226"/>
      <c r="BA1088" s="226"/>
      <c r="BB1088" s="226"/>
      <c r="BC1088" s="226"/>
      <c r="BD1088" s="226"/>
      <c r="BE1088" s="226"/>
      <c r="BF1088" s="226"/>
      <c r="BG1088" s="226"/>
      <c r="BH1088" s="226"/>
      <c r="BI1088" s="226"/>
      <c r="BJ1088" s="226"/>
      <c r="BK1088" s="226"/>
      <c r="BL1088" s="226"/>
      <c r="BM1088" s="227">
        <v>119.72206534391535</v>
      </c>
    </row>
    <row r="1089" spans="1:65">
      <c r="A1089" s="29"/>
      <c r="B1089" s="19">
        <v>1</v>
      </c>
      <c r="C1089" s="9">
        <v>5</v>
      </c>
      <c r="D1089" s="228">
        <v>123.00000000000001</v>
      </c>
      <c r="E1089" s="228">
        <v>112</v>
      </c>
      <c r="F1089" s="228">
        <v>134.95130000000003</v>
      </c>
      <c r="G1089" s="228">
        <v>125</v>
      </c>
      <c r="H1089" s="228">
        <v>117</v>
      </c>
      <c r="I1089" s="229">
        <v>141</v>
      </c>
      <c r="J1089" s="228">
        <v>124</v>
      </c>
      <c r="K1089" s="228">
        <v>121</v>
      </c>
      <c r="L1089" s="228">
        <v>120</v>
      </c>
      <c r="M1089" s="228">
        <v>103</v>
      </c>
      <c r="N1089" s="228">
        <v>119</v>
      </c>
      <c r="O1089" s="228">
        <v>115</v>
      </c>
      <c r="P1089" s="228">
        <v>118.21000000000001</v>
      </c>
      <c r="Q1089" s="228">
        <v>107</v>
      </c>
      <c r="R1089" s="229">
        <v>132</v>
      </c>
      <c r="S1089" s="228">
        <v>123.00000000000001</v>
      </c>
      <c r="T1089" s="228">
        <v>131</v>
      </c>
      <c r="U1089" s="228">
        <v>111.5</v>
      </c>
      <c r="V1089" s="228">
        <v>117</v>
      </c>
      <c r="W1089" s="228">
        <v>116</v>
      </c>
      <c r="X1089" s="228">
        <v>125</v>
      </c>
      <c r="Y1089" s="228">
        <v>122</v>
      </c>
      <c r="Z1089" s="228">
        <v>122</v>
      </c>
      <c r="AA1089" s="225"/>
      <c r="AB1089" s="226"/>
      <c r="AC1089" s="226"/>
      <c r="AD1089" s="226"/>
      <c r="AE1089" s="226"/>
      <c r="AF1089" s="226"/>
      <c r="AG1089" s="226"/>
      <c r="AH1089" s="226"/>
      <c r="AI1089" s="226"/>
      <c r="AJ1089" s="226"/>
      <c r="AK1089" s="226"/>
      <c r="AL1089" s="226"/>
      <c r="AM1089" s="226"/>
      <c r="AN1089" s="226"/>
      <c r="AO1089" s="226"/>
      <c r="AP1089" s="226"/>
      <c r="AQ1089" s="226"/>
      <c r="AR1089" s="226"/>
      <c r="AS1089" s="226"/>
      <c r="AT1089" s="226"/>
      <c r="AU1089" s="226"/>
      <c r="AV1089" s="226"/>
      <c r="AW1089" s="226"/>
      <c r="AX1089" s="226"/>
      <c r="AY1089" s="226"/>
      <c r="AZ1089" s="226"/>
      <c r="BA1089" s="226"/>
      <c r="BB1089" s="226"/>
      <c r="BC1089" s="226"/>
      <c r="BD1089" s="226"/>
      <c r="BE1089" s="226"/>
      <c r="BF1089" s="226"/>
      <c r="BG1089" s="226"/>
      <c r="BH1089" s="226"/>
      <c r="BI1089" s="226"/>
      <c r="BJ1089" s="226"/>
      <c r="BK1089" s="226"/>
      <c r="BL1089" s="226"/>
      <c r="BM1089" s="227">
        <v>71</v>
      </c>
    </row>
    <row r="1090" spans="1:65">
      <c r="A1090" s="29"/>
      <c r="B1090" s="19">
        <v>1</v>
      </c>
      <c r="C1090" s="9">
        <v>6</v>
      </c>
      <c r="D1090" s="228">
        <v>127</v>
      </c>
      <c r="E1090" s="228">
        <v>118</v>
      </c>
      <c r="F1090" s="228">
        <v>134.34630000000001</v>
      </c>
      <c r="G1090" s="228">
        <v>124</v>
      </c>
      <c r="H1090" s="228">
        <v>118</v>
      </c>
      <c r="I1090" s="229">
        <v>138</v>
      </c>
      <c r="J1090" s="228">
        <v>124</v>
      </c>
      <c r="K1090" s="228">
        <v>124</v>
      </c>
      <c r="L1090" s="228">
        <v>120</v>
      </c>
      <c r="M1090" s="228">
        <v>100</v>
      </c>
      <c r="N1090" s="228">
        <v>115</v>
      </c>
      <c r="O1090" s="228">
        <v>113</v>
      </c>
      <c r="P1090" s="228">
        <v>120.27000000000001</v>
      </c>
      <c r="Q1090" s="228">
        <v>112</v>
      </c>
      <c r="R1090" s="229">
        <v>135.19999999999999</v>
      </c>
      <c r="S1090" s="228">
        <v>125</v>
      </c>
      <c r="T1090" s="228">
        <v>129</v>
      </c>
      <c r="U1090" s="228">
        <v>109</v>
      </c>
      <c r="V1090" s="228">
        <v>118</v>
      </c>
      <c r="W1090" s="228">
        <v>119</v>
      </c>
      <c r="X1090" s="228">
        <v>126</v>
      </c>
      <c r="Y1090" s="228">
        <v>124</v>
      </c>
      <c r="Z1090" s="228">
        <v>124</v>
      </c>
      <c r="AA1090" s="225"/>
      <c r="AB1090" s="226"/>
      <c r="AC1090" s="226"/>
      <c r="AD1090" s="226"/>
      <c r="AE1090" s="226"/>
      <c r="AF1090" s="226"/>
      <c r="AG1090" s="226"/>
      <c r="AH1090" s="226"/>
      <c r="AI1090" s="226"/>
      <c r="AJ1090" s="226"/>
      <c r="AK1090" s="226"/>
      <c r="AL1090" s="226"/>
      <c r="AM1090" s="226"/>
      <c r="AN1090" s="226"/>
      <c r="AO1090" s="226"/>
      <c r="AP1090" s="226"/>
      <c r="AQ1090" s="226"/>
      <c r="AR1090" s="226"/>
      <c r="AS1090" s="226"/>
      <c r="AT1090" s="226"/>
      <c r="AU1090" s="226"/>
      <c r="AV1090" s="226"/>
      <c r="AW1090" s="226"/>
      <c r="AX1090" s="226"/>
      <c r="AY1090" s="226"/>
      <c r="AZ1090" s="226"/>
      <c r="BA1090" s="226"/>
      <c r="BB1090" s="226"/>
      <c r="BC1090" s="226"/>
      <c r="BD1090" s="226"/>
      <c r="BE1090" s="226"/>
      <c r="BF1090" s="226"/>
      <c r="BG1090" s="226"/>
      <c r="BH1090" s="226"/>
      <c r="BI1090" s="226"/>
      <c r="BJ1090" s="226"/>
      <c r="BK1090" s="226"/>
      <c r="BL1090" s="226"/>
      <c r="BM1090" s="231"/>
    </row>
    <row r="1091" spans="1:65">
      <c r="A1091" s="29"/>
      <c r="B1091" s="20" t="s">
        <v>263</v>
      </c>
      <c r="C1091" s="12"/>
      <c r="D1091" s="232">
        <v>126.16666666666667</v>
      </c>
      <c r="E1091" s="232">
        <v>116.66666666666667</v>
      </c>
      <c r="F1091" s="232">
        <v>134.87203888888891</v>
      </c>
      <c r="G1091" s="232">
        <v>126.83333333333333</v>
      </c>
      <c r="H1091" s="232">
        <v>119.33333333333333</v>
      </c>
      <c r="I1091" s="232">
        <v>142.5</v>
      </c>
      <c r="J1091" s="232">
        <v>123.8</v>
      </c>
      <c r="K1091" s="232">
        <v>119.5</v>
      </c>
      <c r="L1091" s="232">
        <v>119.16666666666667</v>
      </c>
      <c r="M1091" s="232">
        <v>101.33333333333333</v>
      </c>
      <c r="N1091" s="232">
        <v>116.83333333333333</v>
      </c>
      <c r="O1091" s="232">
        <v>113.5</v>
      </c>
      <c r="P1091" s="232">
        <v>119.97166666666668</v>
      </c>
      <c r="Q1091" s="232">
        <v>108.83333333333333</v>
      </c>
      <c r="R1091" s="232">
        <v>141.6</v>
      </c>
      <c r="S1091" s="232">
        <v>125</v>
      </c>
      <c r="T1091" s="232">
        <v>130.16666666666666</v>
      </c>
      <c r="U1091" s="232">
        <v>109.26666666666667</v>
      </c>
      <c r="V1091" s="232">
        <v>115.16666666666667</v>
      </c>
      <c r="W1091" s="232">
        <v>117.66666666666667</v>
      </c>
      <c r="X1091" s="232">
        <v>126.16666666666667</v>
      </c>
      <c r="Y1091" s="232">
        <v>121.33333333333333</v>
      </c>
      <c r="Z1091" s="232">
        <v>123.5</v>
      </c>
      <c r="AA1091" s="225"/>
      <c r="AB1091" s="226"/>
      <c r="AC1091" s="226"/>
      <c r="AD1091" s="226"/>
      <c r="AE1091" s="226"/>
      <c r="AF1091" s="226"/>
      <c r="AG1091" s="226"/>
      <c r="AH1091" s="226"/>
      <c r="AI1091" s="226"/>
      <c r="AJ1091" s="226"/>
      <c r="AK1091" s="226"/>
      <c r="AL1091" s="226"/>
      <c r="AM1091" s="226"/>
      <c r="AN1091" s="226"/>
      <c r="AO1091" s="226"/>
      <c r="AP1091" s="226"/>
      <c r="AQ1091" s="226"/>
      <c r="AR1091" s="226"/>
      <c r="AS1091" s="226"/>
      <c r="AT1091" s="226"/>
      <c r="AU1091" s="226"/>
      <c r="AV1091" s="226"/>
      <c r="AW1091" s="226"/>
      <c r="AX1091" s="226"/>
      <c r="AY1091" s="226"/>
      <c r="AZ1091" s="226"/>
      <c r="BA1091" s="226"/>
      <c r="BB1091" s="226"/>
      <c r="BC1091" s="226"/>
      <c r="BD1091" s="226"/>
      <c r="BE1091" s="226"/>
      <c r="BF1091" s="226"/>
      <c r="BG1091" s="226"/>
      <c r="BH1091" s="226"/>
      <c r="BI1091" s="226"/>
      <c r="BJ1091" s="226"/>
      <c r="BK1091" s="226"/>
      <c r="BL1091" s="226"/>
      <c r="BM1091" s="231"/>
    </row>
    <row r="1092" spans="1:65">
      <c r="A1092" s="29"/>
      <c r="B1092" s="3" t="s">
        <v>264</v>
      </c>
      <c r="C1092" s="28"/>
      <c r="D1092" s="228">
        <v>126.5</v>
      </c>
      <c r="E1092" s="228">
        <v>117</v>
      </c>
      <c r="F1092" s="228">
        <v>134.64880000000002</v>
      </c>
      <c r="G1092" s="228">
        <v>126.5</v>
      </c>
      <c r="H1092" s="228">
        <v>119</v>
      </c>
      <c r="I1092" s="228">
        <v>142.5</v>
      </c>
      <c r="J1092" s="228">
        <v>124</v>
      </c>
      <c r="K1092" s="228">
        <v>119.5</v>
      </c>
      <c r="L1092" s="228">
        <v>119.5</v>
      </c>
      <c r="M1092" s="228">
        <v>101.5</v>
      </c>
      <c r="N1092" s="228">
        <v>116.5</v>
      </c>
      <c r="O1092" s="228">
        <v>113</v>
      </c>
      <c r="P1092" s="228">
        <v>119.16499999999999</v>
      </c>
      <c r="Q1092" s="228">
        <v>108.5</v>
      </c>
      <c r="R1092" s="228">
        <v>138.80000000000001</v>
      </c>
      <c r="S1092" s="228">
        <v>125</v>
      </c>
      <c r="T1092" s="228">
        <v>130.5</v>
      </c>
      <c r="U1092" s="228">
        <v>109.45</v>
      </c>
      <c r="V1092" s="228">
        <v>115.5</v>
      </c>
      <c r="W1092" s="228">
        <v>118</v>
      </c>
      <c r="X1092" s="228">
        <v>126</v>
      </c>
      <c r="Y1092" s="228">
        <v>121.5</v>
      </c>
      <c r="Z1092" s="228">
        <v>123.5</v>
      </c>
      <c r="AA1092" s="225"/>
      <c r="AB1092" s="226"/>
      <c r="AC1092" s="226"/>
      <c r="AD1092" s="226"/>
      <c r="AE1092" s="226"/>
      <c r="AF1092" s="226"/>
      <c r="AG1092" s="226"/>
      <c r="AH1092" s="226"/>
      <c r="AI1092" s="226"/>
      <c r="AJ1092" s="226"/>
      <c r="AK1092" s="226"/>
      <c r="AL1092" s="226"/>
      <c r="AM1092" s="226"/>
      <c r="AN1092" s="226"/>
      <c r="AO1092" s="226"/>
      <c r="AP1092" s="226"/>
      <c r="AQ1092" s="226"/>
      <c r="AR1092" s="226"/>
      <c r="AS1092" s="226"/>
      <c r="AT1092" s="226"/>
      <c r="AU1092" s="226"/>
      <c r="AV1092" s="226"/>
      <c r="AW1092" s="226"/>
      <c r="AX1092" s="226"/>
      <c r="AY1092" s="226"/>
      <c r="AZ1092" s="226"/>
      <c r="BA1092" s="226"/>
      <c r="BB1092" s="226"/>
      <c r="BC1092" s="226"/>
      <c r="BD1092" s="226"/>
      <c r="BE1092" s="226"/>
      <c r="BF1092" s="226"/>
      <c r="BG1092" s="226"/>
      <c r="BH1092" s="226"/>
      <c r="BI1092" s="226"/>
      <c r="BJ1092" s="226"/>
      <c r="BK1092" s="226"/>
      <c r="BL1092" s="226"/>
      <c r="BM1092" s="231"/>
    </row>
    <row r="1093" spans="1:65">
      <c r="A1093" s="29"/>
      <c r="B1093" s="3" t="s">
        <v>265</v>
      </c>
      <c r="C1093" s="28"/>
      <c r="D1093" s="228">
        <v>2.0412414523193108</v>
      </c>
      <c r="E1093" s="228">
        <v>3.2659863237109041</v>
      </c>
      <c r="F1093" s="228">
        <v>1.4975569375065689</v>
      </c>
      <c r="G1093" s="228">
        <v>3.3115957885386078</v>
      </c>
      <c r="H1093" s="228">
        <v>2.8047578623950207</v>
      </c>
      <c r="I1093" s="228">
        <v>2.8809720581775866</v>
      </c>
      <c r="J1093" s="228">
        <v>0.83666002653406868</v>
      </c>
      <c r="K1093" s="228">
        <v>2.8809720581775866</v>
      </c>
      <c r="L1093" s="228">
        <v>0.98319208025017513</v>
      </c>
      <c r="M1093" s="228">
        <v>2.6583202716502514</v>
      </c>
      <c r="N1093" s="228">
        <v>1.4719601443879746</v>
      </c>
      <c r="O1093" s="228">
        <v>1.2247448713915889</v>
      </c>
      <c r="P1093" s="228">
        <v>2.3852330424230357</v>
      </c>
      <c r="Q1093" s="228">
        <v>1.9407902170679516</v>
      </c>
      <c r="R1093" s="228">
        <v>9.6881370758262904</v>
      </c>
      <c r="S1093" s="228">
        <v>1.4142135623730911</v>
      </c>
      <c r="T1093" s="228">
        <v>0.98319208025017502</v>
      </c>
      <c r="U1093" s="228">
        <v>1.6427619020012185</v>
      </c>
      <c r="V1093" s="228">
        <v>2.4832774042918899</v>
      </c>
      <c r="W1093" s="228">
        <v>1.0327955589886446</v>
      </c>
      <c r="X1093" s="228">
        <v>0.75277265270908111</v>
      </c>
      <c r="Y1093" s="228">
        <v>1.7511900715418263</v>
      </c>
      <c r="Z1093" s="228">
        <v>1.0488088481701487</v>
      </c>
      <c r="AA1093" s="225"/>
      <c r="AB1093" s="226"/>
      <c r="AC1093" s="226"/>
      <c r="AD1093" s="226"/>
      <c r="AE1093" s="226"/>
      <c r="AF1093" s="226"/>
      <c r="AG1093" s="226"/>
      <c r="AH1093" s="226"/>
      <c r="AI1093" s="226"/>
      <c r="AJ1093" s="226"/>
      <c r="AK1093" s="226"/>
      <c r="AL1093" s="226"/>
      <c r="AM1093" s="226"/>
      <c r="AN1093" s="226"/>
      <c r="AO1093" s="226"/>
      <c r="AP1093" s="226"/>
      <c r="AQ1093" s="226"/>
      <c r="AR1093" s="226"/>
      <c r="AS1093" s="226"/>
      <c r="AT1093" s="226"/>
      <c r="AU1093" s="226"/>
      <c r="AV1093" s="226"/>
      <c r="AW1093" s="226"/>
      <c r="AX1093" s="226"/>
      <c r="AY1093" s="226"/>
      <c r="AZ1093" s="226"/>
      <c r="BA1093" s="226"/>
      <c r="BB1093" s="226"/>
      <c r="BC1093" s="226"/>
      <c r="BD1093" s="226"/>
      <c r="BE1093" s="226"/>
      <c r="BF1093" s="226"/>
      <c r="BG1093" s="226"/>
      <c r="BH1093" s="226"/>
      <c r="BI1093" s="226"/>
      <c r="BJ1093" s="226"/>
      <c r="BK1093" s="226"/>
      <c r="BL1093" s="226"/>
      <c r="BM1093" s="231"/>
    </row>
    <row r="1094" spans="1:65">
      <c r="A1094" s="29"/>
      <c r="B1094" s="3" t="s">
        <v>86</v>
      </c>
      <c r="C1094" s="28"/>
      <c r="D1094" s="13">
        <v>1.6178928287867721E-2</v>
      </c>
      <c r="E1094" s="13">
        <v>2.7994168488950606E-2</v>
      </c>
      <c r="F1094" s="13">
        <v>1.1103538953246605E-2</v>
      </c>
      <c r="G1094" s="13">
        <v>2.6109822248661825E-2</v>
      </c>
      <c r="H1094" s="13">
        <v>2.3503557506103525E-2</v>
      </c>
      <c r="I1094" s="13">
        <v>2.0217347776684817E-2</v>
      </c>
      <c r="J1094" s="13">
        <v>6.7581585342008782E-3</v>
      </c>
      <c r="K1094" s="13">
        <v>2.4108552788096958E-2</v>
      </c>
      <c r="L1094" s="13">
        <v>8.2505629111902807E-3</v>
      </c>
      <c r="M1094" s="13">
        <v>2.6233423733390639E-2</v>
      </c>
      <c r="N1094" s="13">
        <v>1.2598802947685946E-2</v>
      </c>
      <c r="O1094" s="13">
        <v>1.0790703712701225E-2</v>
      </c>
      <c r="P1094" s="13">
        <v>1.9881636295428384E-2</v>
      </c>
      <c r="Q1094" s="13">
        <v>1.7832681933243048E-2</v>
      </c>
      <c r="R1094" s="13">
        <v>6.8419047145665893E-2</v>
      </c>
      <c r="S1094" s="13">
        <v>1.1313708498984729E-2</v>
      </c>
      <c r="T1094" s="13">
        <v>7.553332242638989E-3</v>
      </c>
      <c r="U1094" s="13">
        <v>1.5034428633324147E-2</v>
      </c>
      <c r="V1094" s="13">
        <v>2.1562466607454905E-2</v>
      </c>
      <c r="W1094" s="13">
        <v>8.777299368175449E-3</v>
      </c>
      <c r="X1094" s="13">
        <v>5.9664939448540117E-3</v>
      </c>
      <c r="Y1094" s="13">
        <v>1.4432885205015053E-2</v>
      </c>
      <c r="Z1094" s="13">
        <v>8.4923793374101116E-3</v>
      </c>
      <c r="AA1094" s="154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3" t="s">
        <v>266</v>
      </c>
      <c r="C1095" s="28"/>
      <c r="D1095" s="13">
        <v>5.3829687152810779E-2</v>
      </c>
      <c r="E1095" s="13">
        <v>-2.5520764852090538E-2</v>
      </c>
      <c r="F1095" s="13">
        <v>0.12654286827957351</v>
      </c>
      <c r="G1095" s="13">
        <v>5.939813992508447E-2</v>
      </c>
      <c r="H1095" s="13">
        <v>-3.2469537629954415E-3</v>
      </c>
      <c r="I1095" s="13">
        <v>0.19025678007351798</v>
      </c>
      <c r="J1095" s="13">
        <v>3.4061679811238754E-2</v>
      </c>
      <c r="K1095" s="13">
        <v>-1.8548405699270187E-3</v>
      </c>
      <c r="L1095" s="13">
        <v>-4.6390669560638642E-3</v>
      </c>
      <c r="M1095" s="13">
        <v>-0.15359517861438721</v>
      </c>
      <c r="N1095" s="13">
        <v>-2.4128651659022116E-2</v>
      </c>
      <c r="O1095" s="13">
        <v>-5.1970915520390903E-2</v>
      </c>
      <c r="P1095" s="13">
        <v>2.0848397664567919E-3</v>
      </c>
      <c r="Q1095" s="13">
        <v>-9.0950084926307295E-2</v>
      </c>
      <c r="R1095" s="13">
        <v>0.18273936883094843</v>
      </c>
      <c r="S1095" s="13">
        <v>4.4084894801331487E-2</v>
      </c>
      <c r="T1095" s="13">
        <v>8.7240403786453147E-2</v>
      </c>
      <c r="U1095" s="13">
        <v>-8.7330590624329352E-2</v>
      </c>
      <c r="V1095" s="13">
        <v>-3.8049783589706454E-2</v>
      </c>
      <c r="W1095" s="13">
        <v>-1.716808569367978E-2</v>
      </c>
      <c r="X1095" s="13">
        <v>5.3829687152810779E-2</v>
      </c>
      <c r="Y1095" s="13">
        <v>1.3458404553825742E-2</v>
      </c>
      <c r="Z1095" s="13">
        <v>3.1555876063715571E-2</v>
      </c>
      <c r="AA1095" s="154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29"/>
      <c r="B1096" s="45" t="s">
        <v>267</v>
      </c>
      <c r="C1096" s="46"/>
      <c r="D1096" s="44">
        <v>0.75</v>
      </c>
      <c r="E1096" s="44">
        <v>0.32</v>
      </c>
      <c r="F1096" s="44">
        <v>1.73</v>
      </c>
      <c r="G1096" s="44">
        <v>0.82</v>
      </c>
      <c r="H1096" s="44">
        <v>0.02</v>
      </c>
      <c r="I1096" s="44">
        <v>2.58</v>
      </c>
      <c r="J1096" s="44">
        <v>1.83</v>
      </c>
      <c r="K1096" s="44">
        <v>0</v>
      </c>
      <c r="L1096" s="44">
        <v>0.04</v>
      </c>
      <c r="M1096" s="44">
        <v>2.04</v>
      </c>
      <c r="N1096" s="44">
        <v>0.3</v>
      </c>
      <c r="O1096" s="44">
        <v>0.67</v>
      </c>
      <c r="P1096" s="44">
        <v>0.05</v>
      </c>
      <c r="Q1096" s="44">
        <v>1.2</v>
      </c>
      <c r="R1096" s="44">
        <v>2.48</v>
      </c>
      <c r="S1096" s="44">
        <v>0.62</v>
      </c>
      <c r="T1096" s="44">
        <v>1.2</v>
      </c>
      <c r="U1096" s="44">
        <v>1.1499999999999999</v>
      </c>
      <c r="V1096" s="44">
        <v>0.49</v>
      </c>
      <c r="W1096" s="44">
        <v>0.21</v>
      </c>
      <c r="X1096" s="44">
        <v>0.75</v>
      </c>
      <c r="Y1096" s="44">
        <v>0.21</v>
      </c>
      <c r="Z1096" s="44">
        <v>0.45</v>
      </c>
      <c r="AA1096" s="154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B1097" s="30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  <c r="W1097" s="20"/>
      <c r="X1097" s="20"/>
      <c r="Y1097" s="20"/>
      <c r="Z1097" s="20"/>
      <c r="BM1097" s="55"/>
    </row>
    <row r="1098" spans="1:65" ht="15">
      <c r="B1098" s="8" t="s">
        <v>531</v>
      </c>
      <c r="BM1098" s="27" t="s">
        <v>66</v>
      </c>
    </row>
    <row r="1099" spans="1:65" ht="15">
      <c r="A1099" s="24" t="s">
        <v>45</v>
      </c>
      <c r="B1099" s="18" t="s">
        <v>110</v>
      </c>
      <c r="C1099" s="15" t="s">
        <v>111</v>
      </c>
      <c r="D1099" s="16" t="s">
        <v>229</v>
      </c>
      <c r="E1099" s="17" t="s">
        <v>229</v>
      </c>
      <c r="F1099" s="17" t="s">
        <v>229</v>
      </c>
      <c r="G1099" s="17" t="s">
        <v>229</v>
      </c>
      <c r="H1099" s="17" t="s">
        <v>229</v>
      </c>
      <c r="I1099" s="17" t="s">
        <v>229</v>
      </c>
      <c r="J1099" s="17" t="s">
        <v>229</v>
      </c>
      <c r="K1099" s="17" t="s">
        <v>229</v>
      </c>
      <c r="L1099" s="17" t="s">
        <v>229</v>
      </c>
      <c r="M1099" s="17" t="s">
        <v>229</v>
      </c>
      <c r="N1099" s="17" t="s">
        <v>229</v>
      </c>
      <c r="O1099" s="17" t="s">
        <v>229</v>
      </c>
      <c r="P1099" s="17" t="s">
        <v>229</v>
      </c>
      <c r="Q1099" s="17" t="s">
        <v>229</v>
      </c>
      <c r="R1099" s="17" t="s">
        <v>229</v>
      </c>
      <c r="S1099" s="17" t="s">
        <v>229</v>
      </c>
      <c r="T1099" s="17" t="s">
        <v>229</v>
      </c>
      <c r="U1099" s="17" t="s">
        <v>229</v>
      </c>
      <c r="V1099" s="17" t="s">
        <v>229</v>
      </c>
      <c r="W1099" s="17" t="s">
        <v>229</v>
      </c>
      <c r="X1099" s="17" t="s">
        <v>229</v>
      </c>
      <c r="Y1099" s="154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</v>
      </c>
    </row>
    <row r="1100" spans="1:65">
      <c r="A1100" s="29"/>
      <c r="B1100" s="19" t="s">
        <v>230</v>
      </c>
      <c r="C1100" s="9" t="s">
        <v>230</v>
      </c>
      <c r="D1100" s="152" t="s">
        <v>232</v>
      </c>
      <c r="E1100" s="153" t="s">
        <v>233</v>
      </c>
      <c r="F1100" s="153" t="s">
        <v>234</v>
      </c>
      <c r="G1100" s="153" t="s">
        <v>235</v>
      </c>
      <c r="H1100" s="153" t="s">
        <v>238</v>
      </c>
      <c r="I1100" s="153" t="s">
        <v>239</v>
      </c>
      <c r="J1100" s="153" t="s">
        <v>241</v>
      </c>
      <c r="K1100" s="153" t="s">
        <v>242</v>
      </c>
      <c r="L1100" s="153" t="s">
        <v>243</v>
      </c>
      <c r="M1100" s="153" t="s">
        <v>244</v>
      </c>
      <c r="N1100" s="153" t="s">
        <v>245</v>
      </c>
      <c r="O1100" s="153" t="s">
        <v>246</v>
      </c>
      <c r="P1100" s="153" t="s">
        <v>247</v>
      </c>
      <c r="Q1100" s="153" t="s">
        <v>249</v>
      </c>
      <c r="R1100" s="153" t="s">
        <v>250</v>
      </c>
      <c r="S1100" s="153" t="s">
        <v>251</v>
      </c>
      <c r="T1100" s="153" t="s">
        <v>253</v>
      </c>
      <c r="U1100" s="153" t="s">
        <v>254</v>
      </c>
      <c r="V1100" s="153" t="s">
        <v>255</v>
      </c>
      <c r="W1100" s="153" t="s">
        <v>256</v>
      </c>
      <c r="X1100" s="153" t="s">
        <v>257</v>
      </c>
      <c r="Y1100" s="154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 t="s">
        <v>3</v>
      </c>
    </row>
    <row r="1101" spans="1:65">
      <c r="A1101" s="29"/>
      <c r="B1101" s="19"/>
      <c r="C1101" s="9"/>
      <c r="D1101" s="10" t="s">
        <v>285</v>
      </c>
      <c r="E1101" s="11" t="s">
        <v>286</v>
      </c>
      <c r="F1101" s="11" t="s">
        <v>114</v>
      </c>
      <c r="G1101" s="11" t="s">
        <v>285</v>
      </c>
      <c r="H1101" s="11" t="s">
        <v>285</v>
      </c>
      <c r="I1101" s="11" t="s">
        <v>286</v>
      </c>
      <c r="J1101" s="11" t="s">
        <v>286</v>
      </c>
      <c r="K1101" s="11" t="s">
        <v>114</v>
      </c>
      <c r="L1101" s="11" t="s">
        <v>114</v>
      </c>
      <c r="M1101" s="11" t="s">
        <v>286</v>
      </c>
      <c r="N1101" s="11" t="s">
        <v>285</v>
      </c>
      <c r="O1101" s="11" t="s">
        <v>114</v>
      </c>
      <c r="P1101" s="11" t="s">
        <v>285</v>
      </c>
      <c r="Q1101" s="11" t="s">
        <v>285</v>
      </c>
      <c r="R1101" s="11" t="s">
        <v>286</v>
      </c>
      <c r="S1101" s="11" t="s">
        <v>285</v>
      </c>
      <c r="T1101" s="11" t="s">
        <v>114</v>
      </c>
      <c r="U1101" s="11" t="s">
        <v>285</v>
      </c>
      <c r="V1101" s="11" t="s">
        <v>285</v>
      </c>
      <c r="W1101" s="11" t="s">
        <v>285</v>
      </c>
      <c r="X1101" s="11" t="s">
        <v>285</v>
      </c>
      <c r="Y1101" s="154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0</v>
      </c>
    </row>
    <row r="1102" spans="1:65">
      <c r="A1102" s="29"/>
      <c r="B1102" s="19"/>
      <c r="C1102" s="9"/>
      <c r="D1102" s="25"/>
      <c r="E1102" s="25"/>
      <c r="F1102" s="25"/>
      <c r="G1102" s="25"/>
      <c r="H1102" s="25"/>
      <c r="I1102" s="25"/>
      <c r="J1102" s="25"/>
      <c r="K1102" s="25"/>
      <c r="L1102" s="25"/>
      <c r="M1102" s="25"/>
      <c r="N1102" s="25"/>
      <c r="O1102" s="25"/>
      <c r="P1102" s="25"/>
      <c r="Q1102" s="25"/>
      <c r="R1102" s="25"/>
      <c r="S1102" s="25"/>
      <c r="T1102" s="25"/>
      <c r="U1102" s="25"/>
      <c r="V1102" s="25"/>
      <c r="W1102" s="25"/>
      <c r="X1102" s="25"/>
      <c r="Y1102" s="154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</v>
      </c>
    </row>
    <row r="1103" spans="1:65">
      <c r="A1103" s="29"/>
      <c r="B1103" s="18">
        <v>1</v>
      </c>
      <c r="C1103" s="14">
        <v>1</v>
      </c>
      <c r="D1103" s="223">
        <v>54.1</v>
      </c>
      <c r="E1103" s="223">
        <v>48</v>
      </c>
      <c r="F1103" s="223">
        <v>47.292500000000004</v>
      </c>
      <c r="G1103" s="224">
        <v>66.3</v>
      </c>
      <c r="H1103" s="224">
        <v>72.099999999999994</v>
      </c>
      <c r="I1103" s="223">
        <v>51.7</v>
      </c>
      <c r="J1103" s="223">
        <v>58</v>
      </c>
      <c r="K1103" s="223">
        <v>48.3</v>
      </c>
      <c r="L1103" s="223">
        <v>53</v>
      </c>
      <c r="M1103" s="223">
        <v>50.1</v>
      </c>
      <c r="N1103" s="223">
        <v>52</v>
      </c>
      <c r="O1103" s="224">
        <v>67.11</v>
      </c>
      <c r="P1103" s="223">
        <v>48.4</v>
      </c>
      <c r="Q1103" s="223">
        <v>49.6</v>
      </c>
      <c r="R1103" s="223">
        <v>53.9</v>
      </c>
      <c r="S1103" s="223">
        <v>45.2</v>
      </c>
      <c r="T1103" s="223">
        <v>53</v>
      </c>
      <c r="U1103" s="224">
        <v>64</v>
      </c>
      <c r="V1103" s="223">
        <v>54.9</v>
      </c>
      <c r="W1103" s="223">
        <v>53.1</v>
      </c>
      <c r="X1103" s="223">
        <v>50.7</v>
      </c>
      <c r="Y1103" s="225"/>
      <c r="Z1103" s="226"/>
      <c r="AA1103" s="226"/>
      <c r="AB1103" s="226"/>
      <c r="AC1103" s="226"/>
      <c r="AD1103" s="226"/>
      <c r="AE1103" s="226"/>
      <c r="AF1103" s="226"/>
      <c r="AG1103" s="226"/>
      <c r="AH1103" s="226"/>
      <c r="AI1103" s="226"/>
      <c r="AJ1103" s="226"/>
      <c r="AK1103" s="226"/>
      <c r="AL1103" s="226"/>
      <c r="AM1103" s="226"/>
      <c r="AN1103" s="226"/>
      <c r="AO1103" s="226"/>
      <c r="AP1103" s="226"/>
      <c r="AQ1103" s="226"/>
      <c r="AR1103" s="226"/>
      <c r="AS1103" s="226"/>
      <c r="AT1103" s="226"/>
      <c r="AU1103" s="226"/>
      <c r="AV1103" s="226"/>
      <c r="AW1103" s="226"/>
      <c r="AX1103" s="226"/>
      <c r="AY1103" s="226"/>
      <c r="AZ1103" s="226"/>
      <c r="BA1103" s="226"/>
      <c r="BB1103" s="226"/>
      <c r="BC1103" s="226"/>
      <c r="BD1103" s="226"/>
      <c r="BE1103" s="226"/>
      <c r="BF1103" s="226"/>
      <c r="BG1103" s="226"/>
      <c r="BH1103" s="226"/>
      <c r="BI1103" s="226"/>
      <c r="BJ1103" s="226"/>
      <c r="BK1103" s="226"/>
      <c r="BL1103" s="226"/>
      <c r="BM1103" s="227">
        <v>1</v>
      </c>
    </row>
    <row r="1104" spans="1:65">
      <c r="A1104" s="29"/>
      <c r="B1104" s="19">
        <v>1</v>
      </c>
      <c r="C1104" s="9">
        <v>2</v>
      </c>
      <c r="D1104" s="228">
        <v>55.4</v>
      </c>
      <c r="E1104" s="228">
        <v>51</v>
      </c>
      <c r="F1104" s="228">
        <v>47.429000000000002</v>
      </c>
      <c r="G1104" s="229">
        <v>63.7</v>
      </c>
      <c r="H1104" s="229">
        <v>72.3</v>
      </c>
      <c r="I1104" s="229" t="s">
        <v>104</v>
      </c>
      <c r="J1104" s="228">
        <v>59</v>
      </c>
      <c r="K1104" s="228">
        <v>48</v>
      </c>
      <c r="L1104" s="228">
        <v>47</v>
      </c>
      <c r="M1104" s="228">
        <v>49.8</v>
      </c>
      <c r="N1104" s="228">
        <v>47</v>
      </c>
      <c r="O1104" s="229">
        <v>67.62</v>
      </c>
      <c r="P1104" s="228">
        <v>49.2</v>
      </c>
      <c r="Q1104" s="230">
        <v>60.7</v>
      </c>
      <c r="R1104" s="228">
        <v>53.8</v>
      </c>
      <c r="S1104" s="228">
        <v>45.3</v>
      </c>
      <c r="T1104" s="230">
        <v>46</v>
      </c>
      <c r="U1104" s="229">
        <v>63</v>
      </c>
      <c r="V1104" s="228">
        <v>52.3</v>
      </c>
      <c r="W1104" s="228">
        <v>59.2</v>
      </c>
      <c r="X1104" s="228">
        <v>55.5</v>
      </c>
      <c r="Y1104" s="225"/>
      <c r="Z1104" s="226"/>
      <c r="AA1104" s="226"/>
      <c r="AB1104" s="226"/>
      <c r="AC1104" s="226"/>
      <c r="AD1104" s="226"/>
      <c r="AE1104" s="226"/>
      <c r="AF1104" s="226"/>
      <c r="AG1104" s="226"/>
      <c r="AH1104" s="226"/>
      <c r="AI1104" s="226"/>
      <c r="AJ1104" s="226"/>
      <c r="AK1104" s="226"/>
      <c r="AL1104" s="226"/>
      <c r="AM1104" s="226"/>
      <c r="AN1104" s="226"/>
      <c r="AO1104" s="226"/>
      <c r="AP1104" s="226"/>
      <c r="AQ1104" s="226"/>
      <c r="AR1104" s="226"/>
      <c r="AS1104" s="226"/>
      <c r="AT1104" s="226"/>
      <c r="AU1104" s="226"/>
      <c r="AV1104" s="226"/>
      <c r="AW1104" s="226"/>
      <c r="AX1104" s="226"/>
      <c r="AY1104" s="226"/>
      <c r="AZ1104" s="226"/>
      <c r="BA1104" s="226"/>
      <c r="BB1104" s="226"/>
      <c r="BC1104" s="226"/>
      <c r="BD1104" s="226"/>
      <c r="BE1104" s="226"/>
      <c r="BF1104" s="226"/>
      <c r="BG1104" s="226"/>
      <c r="BH1104" s="226"/>
      <c r="BI1104" s="226"/>
      <c r="BJ1104" s="226"/>
      <c r="BK1104" s="226"/>
      <c r="BL1104" s="226"/>
      <c r="BM1104" s="227">
        <v>12</v>
      </c>
    </row>
    <row r="1105" spans="1:65">
      <c r="A1105" s="29"/>
      <c r="B1105" s="19">
        <v>1</v>
      </c>
      <c r="C1105" s="9">
        <v>3</v>
      </c>
      <c r="D1105" s="228">
        <v>60.6</v>
      </c>
      <c r="E1105" s="228">
        <v>48</v>
      </c>
      <c r="F1105" s="228">
        <v>49.204999999999998</v>
      </c>
      <c r="G1105" s="229">
        <v>59.4</v>
      </c>
      <c r="H1105" s="229">
        <v>70.2</v>
      </c>
      <c r="I1105" s="228">
        <v>49</v>
      </c>
      <c r="J1105" s="228">
        <v>57.6</v>
      </c>
      <c r="K1105" s="228">
        <v>48.7</v>
      </c>
      <c r="L1105" s="228">
        <v>48</v>
      </c>
      <c r="M1105" s="228">
        <v>51.2</v>
      </c>
      <c r="N1105" s="228">
        <v>47</v>
      </c>
      <c r="O1105" s="229">
        <v>68.489999999999995</v>
      </c>
      <c r="P1105" s="228">
        <v>52.2</v>
      </c>
      <c r="Q1105" s="228">
        <v>49.3</v>
      </c>
      <c r="R1105" s="228">
        <v>54.5</v>
      </c>
      <c r="S1105" s="228">
        <v>48.6</v>
      </c>
      <c r="T1105" s="228">
        <v>50</v>
      </c>
      <c r="U1105" s="229">
        <v>63</v>
      </c>
      <c r="V1105" s="228">
        <v>51.6</v>
      </c>
      <c r="W1105" s="228">
        <v>58.4</v>
      </c>
      <c r="X1105" s="228">
        <v>54.5</v>
      </c>
      <c r="Y1105" s="225"/>
      <c r="Z1105" s="226"/>
      <c r="AA1105" s="226"/>
      <c r="AB1105" s="226"/>
      <c r="AC1105" s="226"/>
      <c r="AD1105" s="226"/>
      <c r="AE1105" s="226"/>
      <c r="AF1105" s="226"/>
      <c r="AG1105" s="226"/>
      <c r="AH1105" s="226"/>
      <c r="AI1105" s="226"/>
      <c r="AJ1105" s="226"/>
      <c r="AK1105" s="226"/>
      <c r="AL1105" s="226"/>
      <c r="AM1105" s="226"/>
      <c r="AN1105" s="226"/>
      <c r="AO1105" s="226"/>
      <c r="AP1105" s="226"/>
      <c r="AQ1105" s="226"/>
      <c r="AR1105" s="226"/>
      <c r="AS1105" s="226"/>
      <c r="AT1105" s="226"/>
      <c r="AU1105" s="226"/>
      <c r="AV1105" s="226"/>
      <c r="AW1105" s="226"/>
      <c r="AX1105" s="226"/>
      <c r="AY1105" s="226"/>
      <c r="AZ1105" s="226"/>
      <c r="BA1105" s="226"/>
      <c r="BB1105" s="226"/>
      <c r="BC1105" s="226"/>
      <c r="BD1105" s="226"/>
      <c r="BE1105" s="226"/>
      <c r="BF1105" s="226"/>
      <c r="BG1105" s="226"/>
      <c r="BH1105" s="226"/>
      <c r="BI1105" s="226"/>
      <c r="BJ1105" s="226"/>
      <c r="BK1105" s="226"/>
      <c r="BL1105" s="226"/>
      <c r="BM1105" s="227">
        <v>16</v>
      </c>
    </row>
    <row r="1106" spans="1:65">
      <c r="A1106" s="29"/>
      <c r="B1106" s="19">
        <v>1</v>
      </c>
      <c r="C1106" s="9">
        <v>4</v>
      </c>
      <c r="D1106" s="228">
        <v>60.1</v>
      </c>
      <c r="E1106" s="228">
        <v>50</v>
      </c>
      <c r="F1106" s="228">
        <v>47.478999999999999</v>
      </c>
      <c r="G1106" s="229">
        <v>65.5</v>
      </c>
      <c r="H1106" s="229">
        <v>70.8</v>
      </c>
      <c r="I1106" s="228">
        <v>51</v>
      </c>
      <c r="J1106" s="228">
        <v>55.7</v>
      </c>
      <c r="K1106" s="228">
        <v>48</v>
      </c>
      <c r="L1106" s="228">
        <v>51</v>
      </c>
      <c r="M1106" s="228">
        <v>51.3</v>
      </c>
      <c r="N1106" s="230">
        <v>29</v>
      </c>
      <c r="O1106" s="230">
        <v>62.52</v>
      </c>
      <c r="P1106" s="228">
        <v>49.8</v>
      </c>
      <c r="Q1106" s="228">
        <v>51.1</v>
      </c>
      <c r="R1106" s="228">
        <v>55.9</v>
      </c>
      <c r="S1106" s="228">
        <v>48</v>
      </c>
      <c r="T1106" s="228">
        <v>52</v>
      </c>
      <c r="U1106" s="229">
        <v>65</v>
      </c>
      <c r="V1106" s="228">
        <v>51.3</v>
      </c>
      <c r="W1106" s="228">
        <v>55</v>
      </c>
      <c r="X1106" s="228">
        <v>54.9</v>
      </c>
      <c r="Y1106" s="225"/>
      <c r="Z1106" s="226"/>
      <c r="AA1106" s="226"/>
      <c r="AB1106" s="226"/>
      <c r="AC1106" s="226"/>
      <c r="AD1106" s="226"/>
      <c r="AE1106" s="226"/>
      <c r="AF1106" s="226"/>
      <c r="AG1106" s="226"/>
      <c r="AH1106" s="226"/>
      <c r="AI1106" s="226"/>
      <c r="AJ1106" s="226"/>
      <c r="AK1106" s="226"/>
      <c r="AL1106" s="226"/>
      <c r="AM1106" s="226"/>
      <c r="AN1106" s="226"/>
      <c r="AO1106" s="226"/>
      <c r="AP1106" s="226"/>
      <c r="AQ1106" s="226"/>
      <c r="AR1106" s="226"/>
      <c r="AS1106" s="226"/>
      <c r="AT1106" s="226"/>
      <c r="AU1106" s="226"/>
      <c r="AV1106" s="226"/>
      <c r="AW1106" s="226"/>
      <c r="AX1106" s="226"/>
      <c r="AY1106" s="226"/>
      <c r="AZ1106" s="226"/>
      <c r="BA1106" s="226"/>
      <c r="BB1106" s="226"/>
      <c r="BC1106" s="226"/>
      <c r="BD1106" s="226"/>
      <c r="BE1106" s="226"/>
      <c r="BF1106" s="226"/>
      <c r="BG1106" s="226"/>
      <c r="BH1106" s="226"/>
      <c r="BI1106" s="226"/>
      <c r="BJ1106" s="226"/>
      <c r="BK1106" s="226"/>
      <c r="BL1106" s="226"/>
      <c r="BM1106" s="227">
        <v>51.429754084967321</v>
      </c>
    </row>
    <row r="1107" spans="1:65">
      <c r="A1107" s="29"/>
      <c r="B1107" s="19">
        <v>1</v>
      </c>
      <c r="C1107" s="9">
        <v>5</v>
      </c>
      <c r="D1107" s="228">
        <v>54.6</v>
      </c>
      <c r="E1107" s="228">
        <v>51</v>
      </c>
      <c r="F1107" s="228">
        <v>48.218416666666663</v>
      </c>
      <c r="G1107" s="229">
        <v>61.600000000000009</v>
      </c>
      <c r="H1107" s="229">
        <v>70.3</v>
      </c>
      <c r="I1107" s="228">
        <v>50.2</v>
      </c>
      <c r="J1107" s="228">
        <v>57.2</v>
      </c>
      <c r="K1107" s="228">
        <v>49</v>
      </c>
      <c r="L1107" s="228">
        <v>52</v>
      </c>
      <c r="M1107" s="228">
        <v>50.2</v>
      </c>
      <c r="N1107" s="228">
        <v>46</v>
      </c>
      <c r="O1107" s="229">
        <v>68.37</v>
      </c>
      <c r="P1107" s="228">
        <v>50.6</v>
      </c>
      <c r="Q1107" s="228">
        <v>48.4</v>
      </c>
      <c r="R1107" s="228">
        <v>53.1</v>
      </c>
      <c r="S1107" s="228">
        <v>49.9</v>
      </c>
      <c r="T1107" s="228">
        <v>51</v>
      </c>
      <c r="U1107" s="229">
        <v>63</v>
      </c>
      <c r="V1107" s="228">
        <v>54</v>
      </c>
      <c r="W1107" s="228">
        <v>56</v>
      </c>
      <c r="X1107" s="228">
        <v>51.8</v>
      </c>
      <c r="Y1107" s="225"/>
      <c r="Z1107" s="226"/>
      <c r="AA1107" s="226"/>
      <c r="AB1107" s="226"/>
      <c r="AC1107" s="226"/>
      <c r="AD1107" s="226"/>
      <c r="AE1107" s="226"/>
      <c r="AF1107" s="226"/>
      <c r="AG1107" s="226"/>
      <c r="AH1107" s="226"/>
      <c r="AI1107" s="226"/>
      <c r="AJ1107" s="226"/>
      <c r="AK1107" s="226"/>
      <c r="AL1107" s="226"/>
      <c r="AM1107" s="226"/>
      <c r="AN1107" s="226"/>
      <c r="AO1107" s="226"/>
      <c r="AP1107" s="226"/>
      <c r="AQ1107" s="226"/>
      <c r="AR1107" s="226"/>
      <c r="AS1107" s="226"/>
      <c r="AT1107" s="226"/>
      <c r="AU1107" s="226"/>
      <c r="AV1107" s="226"/>
      <c r="AW1107" s="226"/>
      <c r="AX1107" s="226"/>
      <c r="AY1107" s="226"/>
      <c r="AZ1107" s="226"/>
      <c r="BA1107" s="226"/>
      <c r="BB1107" s="226"/>
      <c r="BC1107" s="226"/>
      <c r="BD1107" s="226"/>
      <c r="BE1107" s="226"/>
      <c r="BF1107" s="226"/>
      <c r="BG1107" s="226"/>
      <c r="BH1107" s="226"/>
      <c r="BI1107" s="226"/>
      <c r="BJ1107" s="226"/>
      <c r="BK1107" s="226"/>
      <c r="BL1107" s="226"/>
      <c r="BM1107" s="227">
        <v>72</v>
      </c>
    </row>
    <row r="1108" spans="1:65">
      <c r="A1108" s="29"/>
      <c r="B1108" s="19">
        <v>1</v>
      </c>
      <c r="C1108" s="9">
        <v>6</v>
      </c>
      <c r="D1108" s="228">
        <v>55.5</v>
      </c>
      <c r="E1108" s="228">
        <v>52</v>
      </c>
      <c r="F1108" s="228">
        <v>48.051000000000002</v>
      </c>
      <c r="G1108" s="230">
        <v>628</v>
      </c>
      <c r="H1108" s="229">
        <v>69.7</v>
      </c>
      <c r="I1108" s="228">
        <v>50.2</v>
      </c>
      <c r="J1108" s="228">
        <v>58.1</v>
      </c>
      <c r="K1108" s="228">
        <v>49</v>
      </c>
      <c r="L1108" s="230">
        <v>19</v>
      </c>
      <c r="M1108" s="228">
        <v>52.7</v>
      </c>
      <c r="N1108" s="230">
        <v>40</v>
      </c>
      <c r="O1108" s="229">
        <v>66.98</v>
      </c>
      <c r="P1108" s="228">
        <v>50.9</v>
      </c>
      <c r="Q1108" s="228">
        <v>47.8</v>
      </c>
      <c r="R1108" s="228">
        <v>53.1</v>
      </c>
      <c r="S1108" s="228">
        <v>46.6</v>
      </c>
      <c r="T1108" s="228">
        <v>51</v>
      </c>
      <c r="U1108" s="229">
        <v>63</v>
      </c>
      <c r="V1108" s="228">
        <v>52</v>
      </c>
      <c r="W1108" s="228">
        <v>55</v>
      </c>
      <c r="X1108" s="228">
        <v>51.2</v>
      </c>
      <c r="Y1108" s="225"/>
      <c r="Z1108" s="226"/>
      <c r="AA1108" s="226"/>
      <c r="AB1108" s="226"/>
      <c r="AC1108" s="226"/>
      <c r="AD1108" s="226"/>
      <c r="AE1108" s="226"/>
      <c r="AF1108" s="226"/>
      <c r="AG1108" s="226"/>
      <c r="AH1108" s="226"/>
      <c r="AI1108" s="226"/>
      <c r="AJ1108" s="226"/>
      <c r="AK1108" s="226"/>
      <c r="AL1108" s="226"/>
      <c r="AM1108" s="226"/>
      <c r="AN1108" s="226"/>
      <c r="AO1108" s="226"/>
      <c r="AP1108" s="226"/>
      <c r="AQ1108" s="226"/>
      <c r="AR1108" s="226"/>
      <c r="AS1108" s="226"/>
      <c r="AT1108" s="226"/>
      <c r="AU1108" s="226"/>
      <c r="AV1108" s="226"/>
      <c r="AW1108" s="226"/>
      <c r="AX1108" s="226"/>
      <c r="AY1108" s="226"/>
      <c r="AZ1108" s="226"/>
      <c r="BA1108" s="226"/>
      <c r="BB1108" s="226"/>
      <c r="BC1108" s="226"/>
      <c r="BD1108" s="226"/>
      <c r="BE1108" s="226"/>
      <c r="BF1108" s="226"/>
      <c r="BG1108" s="226"/>
      <c r="BH1108" s="226"/>
      <c r="BI1108" s="226"/>
      <c r="BJ1108" s="226"/>
      <c r="BK1108" s="226"/>
      <c r="BL1108" s="226"/>
      <c r="BM1108" s="231"/>
    </row>
    <row r="1109" spans="1:65">
      <c r="A1109" s="29"/>
      <c r="B1109" s="20" t="s">
        <v>263</v>
      </c>
      <c r="C1109" s="12"/>
      <c r="D1109" s="232">
        <v>56.716666666666669</v>
      </c>
      <c r="E1109" s="232">
        <v>50</v>
      </c>
      <c r="F1109" s="232">
        <v>47.945819444444446</v>
      </c>
      <c r="G1109" s="232">
        <v>157.41666666666666</v>
      </c>
      <c r="H1109" s="232">
        <v>70.899999999999991</v>
      </c>
      <c r="I1109" s="232">
        <v>50.419999999999995</v>
      </c>
      <c r="J1109" s="232">
        <v>57.6</v>
      </c>
      <c r="K1109" s="232">
        <v>48.5</v>
      </c>
      <c r="L1109" s="232">
        <v>45</v>
      </c>
      <c r="M1109" s="232">
        <v>50.883333333333333</v>
      </c>
      <c r="N1109" s="232">
        <v>43.5</v>
      </c>
      <c r="O1109" s="232">
        <v>66.848333333333343</v>
      </c>
      <c r="P1109" s="232">
        <v>50.183333333333337</v>
      </c>
      <c r="Q1109" s="232">
        <v>51.150000000000006</v>
      </c>
      <c r="R1109" s="232">
        <v>54.050000000000004</v>
      </c>
      <c r="S1109" s="232">
        <v>47.266666666666673</v>
      </c>
      <c r="T1109" s="232">
        <v>50.5</v>
      </c>
      <c r="U1109" s="232">
        <v>63.5</v>
      </c>
      <c r="V1109" s="232">
        <v>52.68333333333333</v>
      </c>
      <c r="W1109" s="232">
        <v>56.116666666666674</v>
      </c>
      <c r="X1109" s="232">
        <v>53.099999999999994</v>
      </c>
      <c r="Y1109" s="225"/>
      <c r="Z1109" s="226"/>
      <c r="AA1109" s="226"/>
      <c r="AB1109" s="226"/>
      <c r="AC1109" s="226"/>
      <c r="AD1109" s="226"/>
      <c r="AE1109" s="226"/>
      <c r="AF1109" s="226"/>
      <c r="AG1109" s="226"/>
      <c r="AH1109" s="226"/>
      <c r="AI1109" s="226"/>
      <c r="AJ1109" s="226"/>
      <c r="AK1109" s="226"/>
      <c r="AL1109" s="226"/>
      <c r="AM1109" s="226"/>
      <c r="AN1109" s="226"/>
      <c r="AO1109" s="226"/>
      <c r="AP1109" s="226"/>
      <c r="AQ1109" s="226"/>
      <c r="AR1109" s="226"/>
      <c r="AS1109" s="226"/>
      <c r="AT1109" s="226"/>
      <c r="AU1109" s="226"/>
      <c r="AV1109" s="226"/>
      <c r="AW1109" s="226"/>
      <c r="AX1109" s="226"/>
      <c r="AY1109" s="226"/>
      <c r="AZ1109" s="226"/>
      <c r="BA1109" s="226"/>
      <c r="BB1109" s="226"/>
      <c r="BC1109" s="226"/>
      <c r="BD1109" s="226"/>
      <c r="BE1109" s="226"/>
      <c r="BF1109" s="226"/>
      <c r="BG1109" s="226"/>
      <c r="BH1109" s="226"/>
      <c r="BI1109" s="226"/>
      <c r="BJ1109" s="226"/>
      <c r="BK1109" s="226"/>
      <c r="BL1109" s="226"/>
      <c r="BM1109" s="231"/>
    </row>
    <row r="1110" spans="1:65">
      <c r="A1110" s="29"/>
      <c r="B1110" s="3" t="s">
        <v>264</v>
      </c>
      <c r="C1110" s="28"/>
      <c r="D1110" s="228">
        <v>55.45</v>
      </c>
      <c r="E1110" s="228">
        <v>50.5</v>
      </c>
      <c r="F1110" s="228">
        <v>47.765000000000001</v>
      </c>
      <c r="G1110" s="228">
        <v>64.599999999999994</v>
      </c>
      <c r="H1110" s="228">
        <v>70.55</v>
      </c>
      <c r="I1110" s="228">
        <v>50.2</v>
      </c>
      <c r="J1110" s="228">
        <v>57.8</v>
      </c>
      <c r="K1110" s="228">
        <v>48.5</v>
      </c>
      <c r="L1110" s="228">
        <v>49.5</v>
      </c>
      <c r="M1110" s="228">
        <v>50.7</v>
      </c>
      <c r="N1110" s="228">
        <v>46.5</v>
      </c>
      <c r="O1110" s="228">
        <v>67.365000000000009</v>
      </c>
      <c r="P1110" s="228">
        <v>50.2</v>
      </c>
      <c r="Q1110" s="228">
        <v>49.45</v>
      </c>
      <c r="R1110" s="228">
        <v>53.849999999999994</v>
      </c>
      <c r="S1110" s="228">
        <v>47.3</v>
      </c>
      <c r="T1110" s="228">
        <v>51</v>
      </c>
      <c r="U1110" s="228">
        <v>63</v>
      </c>
      <c r="V1110" s="228">
        <v>52.15</v>
      </c>
      <c r="W1110" s="228">
        <v>55.5</v>
      </c>
      <c r="X1110" s="228">
        <v>53.15</v>
      </c>
      <c r="Y1110" s="225"/>
      <c r="Z1110" s="226"/>
      <c r="AA1110" s="226"/>
      <c r="AB1110" s="226"/>
      <c r="AC1110" s="226"/>
      <c r="AD1110" s="226"/>
      <c r="AE1110" s="226"/>
      <c r="AF1110" s="226"/>
      <c r="AG1110" s="226"/>
      <c r="AH1110" s="226"/>
      <c r="AI1110" s="226"/>
      <c r="AJ1110" s="226"/>
      <c r="AK1110" s="226"/>
      <c r="AL1110" s="226"/>
      <c r="AM1110" s="226"/>
      <c r="AN1110" s="226"/>
      <c r="AO1110" s="226"/>
      <c r="AP1110" s="226"/>
      <c r="AQ1110" s="226"/>
      <c r="AR1110" s="226"/>
      <c r="AS1110" s="226"/>
      <c r="AT1110" s="226"/>
      <c r="AU1110" s="226"/>
      <c r="AV1110" s="226"/>
      <c r="AW1110" s="226"/>
      <c r="AX1110" s="226"/>
      <c r="AY1110" s="226"/>
      <c r="AZ1110" s="226"/>
      <c r="BA1110" s="226"/>
      <c r="BB1110" s="226"/>
      <c r="BC1110" s="226"/>
      <c r="BD1110" s="226"/>
      <c r="BE1110" s="226"/>
      <c r="BF1110" s="226"/>
      <c r="BG1110" s="226"/>
      <c r="BH1110" s="226"/>
      <c r="BI1110" s="226"/>
      <c r="BJ1110" s="226"/>
      <c r="BK1110" s="226"/>
      <c r="BL1110" s="226"/>
      <c r="BM1110" s="231"/>
    </row>
    <row r="1111" spans="1:65">
      <c r="A1111" s="29"/>
      <c r="B1111" s="3" t="s">
        <v>265</v>
      </c>
      <c r="C1111" s="28"/>
      <c r="D1111" s="218">
        <v>2.865949522700403</v>
      </c>
      <c r="E1111" s="218">
        <v>1.6733200530681511</v>
      </c>
      <c r="F1111" s="218">
        <v>0.71871508884618718</v>
      </c>
      <c r="G1111" s="218">
        <v>230.55173316777876</v>
      </c>
      <c r="H1111" s="218">
        <v>1.0677078252031285</v>
      </c>
      <c r="I1111" s="218">
        <v>1.0109401564880096</v>
      </c>
      <c r="J1111" s="218">
        <v>1.1081516141756045</v>
      </c>
      <c r="K1111" s="218">
        <v>0.46475800154489055</v>
      </c>
      <c r="L1111" s="218">
        <v>12.946041866145807</v>
      </c>
      <c r="M1111" s="218">
        <v>1.0796604404472123</v>
      </c>
      <c r="N1111" s="218">
        <v>8.0684571015777227</v>
      </c>
      <c r="O1111" s="218">
        <v>2.2102616737994309</v>
      </c>
      <c r="P1111" s="218">
        <v>1.3452385166455312</v>
      </c>
      <c r="Q1111" s="218">
        <v>4.8127954454765698</v>
      </c>
      <c r="R1111" s="218">
        <v>1.0502380682492889</v>
      </c>
      <c r="S1111" s="218">
        <v>1.8885620632287057</v>
      </c>
      <c r="T1111" s="218">
        <v>2.4289915602982237</v>
      </c>
      <c r="U1111" s="218">
        <v>0.83666002653407556</v>
      </c>
      <c r="V1111" s="218">
        <v>1.4386336109887976</v>
      </c>
      <c r="W1111" s="218">
        <v>2.2947040477296126</v>
      </c>
      <c r="X1111" s="218">
        <v>2.0985709423319467</v>
      </c>
      <c r="Y1111" s="215"/>
      <c r="Z1111" s="216"/>
      <c r="AA1111" s="216"/>
      <c r="AB1111" s="216"/>
      <c r="AC1111" s="216"/>
      <c r="AD1111" s="216"/>
      <c r="AE1111" s="216"/>
      <c r="AF1111" s="216"/>
      <c r="AG1111" s="216"/>
      <c r="AH1111" s="216"/>
      <c r="AI1111" s="216"/>
      <c r="AJ1111" s="216"/>
      <c r="AK1111" s="216"/>
      <c r="AL1111" s="216"/>
      <c r="AM1111" s="216"/>
      <c r="AN1111" s="216"/>
      <c r="AO1111" s="216"/>
      <c r="AP1111" s="216"/>
      <c r="AQ1111" s="216"/>
      <c r="AR1111" s="216"/>
      <c r="AS1111" s="216"/>
      <c r="AT1111" s="216"/>
      <c r="AU1111" s="216"/>
      <c r="AV1111" s="216"/>
      <c r="AW1111" s="216"/>
      <c r="AX1111" s="216"/>
      <c r="AY1111" s="216"/>
      <c r="AZ1111" s="216"/>
      <c r="BA1111" s="216"/>
      <c r="BB1111" s="216"/>
      <c r="BC1111" s="216"/>
      <c r="BD1111" s="216"/>
      <c r="BE1111" s="216"/>
      <c r="BF1111" s="216"/>
      <c r="BG1111" s="216"/>
      <c r="BH1111" s="216"/>
      <c r="BI1111" s="216"/>
      <c r="BJ1111" s="216"/>
      <c r="BK1111" s="216"/>
      <c r="BL1111" s="216"/>
      <c r="BM1111" s="221"/>
    </row>
    <row r="1112" spans="1:65">
      <c r="A1112" s="29"/>
      <c r="B1112" s="3" t="s">
        <v>86</v>
      </c>
      <c r="C1112" s="28"/>
      <c r="D1112" s="13">
        <v>5.0530993641499905E-2</v>
      </c>
      <c r="E1112" s="13">
        <v>3.3466401061363026E-2</v>
      </c>
      <c r="F1112" s="13">
        <v>1.4990151324433475E-2</v>
      </c>
      <c r="G1112" s="13">
        <v>1.4645954462749313</v>
      </c>
      <c r="H1112" s="13">
        <v>1.5059348733471489E-2</v>
      </c>
      <c r="I1112" s="13">
        <v>2.0050379938278653E-2</v>
      </c>
      <c r="J1112" s="13">
        <v>1.92387433016598E-2</v>
      </c>
      <c r="K1112" s="13">
        <v>9.5826392071111446E-3</v>
      </c>
      <c r="L1112" s="13">
        <v>0.28768981924768461</v>
      </c>
      <c r="M1112" s="13">
        <v>2.1218351269843675E-2</v>
      </c>
      <c r="N1112" s="13">
        <v>0.18548177245006259</v>
      </c>
      <c r="O1112" s="13">
        <v>3.3063826180649188E-2</v>
      </c>
      <c r="P1112" s="13">
        <v>2.680647990658647E-2</v>
      </c>
      <c r="Q1112" s="13">
        <v>9.4091797565524327E-2</v>
      </c>
      <c r="R1112" s="13">
        <v>1.9430861577230136E-2</v>
      </c>
      <c r="S1112" s="13">
        <v>3.9955473834175713E-2</v>
      </c>
      <c r="T1112" s="13">
        <v>4.8098842778182646E-2</v>
      </c>
      <c r="U1112" s="13">
        <v>1.3175748449355521E-2</v>
      </c>
      <c r="V1112" s="13">
        <v>2.7307186542020835E-2</v>
      </c>
      <c r="W1112" s="13">
        <v>4.0891667022208714E-2</v>
      </c>
      <c r="X1112" s="13">
        <v>3.9521110025083746E-2</v>
      </c>
      <c r="Y1112" s="154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3" t="s">
        <v>266</v>
      </c>
      <c r="C1113" s="28"/>
      <c r="D1113" s="13">
        <v>0.10279871400833107</v>
      </c>
      <c r="E1113" s="13">
        <v>-2.7800134579784697E-2</v>
      </c>
      <c r="F1113" s="13">
        <v>-6.7741615772983321E-2</v>
      </c>
      <c r="G1113" s="13">
        <v>2.0608092429646443</v>
      </c>
      <c r="H1113" s="13">
        <v>0.37857940916586519</v>
      </c>
      <c r="I1113" s="13">
        <v>-1.9633655710254994E-2</v>
      </c>
      <c r="J1113" s="13">
        <v>0.11997424496408815</v>
      </c>
      <c r="K1113" s="13">
        <v>-5.696613054239108E-2</v>
      </c>
      <c r="L1113" s="13">
        <v>-0.12502012112180616</v>
      </c>
      <c r="M1113" s="13">
        <v>-1.0624603624027507E-2</v>
      </c>
      <c r="N1113" s="13">
        <v>-0.15418611708441265</v>
      </c>
      <c r="O1113" s="13">
        <v>0.29979881340464742</v>
      </c>
      <c r="P1113" s="13">
        <v>-2.4235401739910456E-2</v>
      </c>
      <c r="Q1113" s="13">
        <v>-5.4395376751196212E-3</v>
      </c>
      <c r="R1113" s="13">
        <v>5.0948054519252883E-2</v>
      </c>
      <c r="S1113" s="13">
        <v>-8.0947060556089689E-2</v>
      </c>
      <c r="T1113" s="13">
        <v>-1.8078135925582495E-2</v>
      </c>
      <c r="U1113" s="13">
        <v>0.23469382908367353</v>
      </c>
      <c r="V1113" s="13">
        <v>2.437459153110022E-2</v>
      </c>
      <c r="W1113" s="13">
        <v>9.1132315623288607E-2</v>
      </c>
      <c r="X1113" s="13">
        <v>3.2476257076268666E-2</v>
      </c>
      <c r="Y1113" s="154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29"/>
      <c r="B1114" s="45" t="s">
        <v>267</v>
      </c>
      <c r="C1114" s="46"/>
      <c r="D1114" s="44">
        <v>0.97</v>
      </c>
      <c r="E1114" s="44">
        <v>0.2</v>
      </c>
      <c r="F1114" s="44">
        <v>0.56000000000000005</v>
      </c>
      <c r="G1114" s="44">
        <v>18.45</v>
      </c>
      <c r="H1114" s="44">
        <v>3.43</v>
      </c>
      <c r="I1114" s="44">
        <v>1.58</v>
      </c>
      <c r="J1114" s="44">
        <v>1.1200000000000001</v>
      </c>
      <c r="K1114" s="44">
        <v>0.46</v>
      </c>
      <c r="L1114" s="44">
        <v>1.07</v>
      </c>
      <c r="M1114" s="44">
        <v>0.05</v>
      </c>
      <c r="N1114" s="44">
        <v>1.33</v>
      </c>
      <c r="O1114" s="44">
        <v>2.73</v>
      </c>
      <c r="P1114" s="44">
        <v>0.17</v>
      </c>
      <c r="Q1114" s="44">
        <v>0</v>
      </c>
      <c r="R1114" s="44">
        <v>0.5</v>
      </c>
      <c r="S1114" s="44">
        <v>0.67</v>
      </c>
      <c r="T1114" s="44">
        <v>0.11</v>
      </c>
      <c r="U1114" s="44">
        <v>2.14</v>
      </c>
      <c r="V1114" s="44">
        <v>0.27</v>
      </c>
      <c r="W1114" s="44">
        <v>0.86</v>
      </c>
      <c r="X1114" s="44">
        <v>0.34</v>
      </c>
      <c r="Y1114" s="154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B1115" s="30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BM1115" s="55"/>
    </row>
    <row r="1116" spans="1:65"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6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</sheetData>
  <dataConsolidate/>
  <conditionalFormatting sqref="B6:Y11 B25:Y30 B43:X48 B61:X66 B79:Y84 B98:X103 B117:Y122 B135:Y140 B154:V159 B173:Z178 B191:Y196 B210:W215 B229:X234 B247:M252 B265:M270 B283:M288 B302:Y307 B320:X325 B338:M343 B356:S361 B374:V379 B392:D397 B410:M415 B429:W434 B448:Y453 B466:W471 B484:Y489 B503:N508 B522:Y527 B540:Y545 B558:Y563 B576:Y581 B594:W599 B612:M617 B630:Z635 B648:Y653 B666:X671 B685:M690 B703:V708 B721:S726 B739:W744 B757:Y762 B775:Y780 B793:X798 B811:M816 B829:Y834 B847:Z852 B865:U870 B884:N889 B903:V908 B921:W926 B939:X944 B957:X962 B976:M981 B995:X1000 B1013:Y1018 B1031:V1036 B1049:Z1054 B1067:N1072 B1085:Z1090 B1103:X1108">
    <cfRule type="expression" dxfId="18" priority="183">
      <formula>AND($B6&lt;&gt;$B5,NOT(ISBLANK(INDIRECT(Anlyt_LabRefThisCol))))</formula>
    </cfRule>
  </conditionalFormatting>
  <conditionalFormatting sqref="C2:Y17 C21:Y36 C39:X54 C57:X72 C75:Y90 C94:X109 C113:Y128 C131:Y146 C150:V165 C169:Z184 C187:Y202 C206:W221 C225:X240 C243:M258 C261:M276 C279:M294 C298:Y313 C316:X331 C334:M349 C352:S367 C370:V385 C388:D403 C406:M421 C425:W440 C444:Y459 C462:W477 C480:Y495 C499:N514 C518:Y533 C536:Y551 C554:Y569 C572:Y587 C590:W605 C608:M623 C626:Z641 C644:Y659 C662:X677 C681:M696 C699:V714 C717:S732 C735:W750 C753:Y768 C771:Y786 C789:X804 C807:M822 C825:Y840 C843:Z858 C861:U876 C880:N895 C899:V914 C917:W932 C935:X950 C953:X968 C972:M987 C991:X1006 C1009:Y1024 C1027:V1042 C1045:Z1060 C1063:N1078 C1081:Z1096 C1099:X1114">
    <cfRule type="expression" dxfId="17" priority="181" stopIfTrue="1">
      <formula>AND(ISBLANK(INDIRECT(Anlyt_LabRefLastCol)),ISBLANK(INDIRECT(Anlyt_LabRefThisCol)))</formula>
    </cfRule>
    <cfRule type="expression" dxfId="1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2CF75-2D49-48E1-AD50-A3DB3C49549E}">
  <sheetPr codeName="Sheet16"/>
  <dimension ref="A1:BN1253"/>
  <sheetViews>
    <sheetView zoomScale="85" zoomScaleNormal="8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532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54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52" t="s">
        <v>232</v>
      </c>
      <c r="E3" s="153" t="s">
        <v>233</v>
      </c>
      <c r="F3" s="153" t="s">
        <v>234</v>
      </c>
      <c r="G3" s="153" t="s">
        <v>235</v>
      </c>
      <c r="H3" s="153" t="s">
        <v>236</v>
      </c>
      <c r="I3" s="153" t="s">
        <v>238</v>
      </c>
      <c r="J3" s="153" t="s">
        <v>239</v>
      </c>
      <c r="K3" s="153" t="s">
        <v>241</v>
      </c>
      <c r="L3" s="153" t="s">
        <v>242</v>
      </c>
      <c r="M3" s="153" t="s">
        <v>243</v>
      </c>
      <c r="N3" s="153" t="s">
        <v>244</v>
      </c>
      <c r="O3" s="153" t="s">
        <v>245</v>
      </c>
      <c r="P3" s="153" t="s">
        <v>246</v>
      </c>
      <c r="Q3" s="153" t="s">
        <v>247</v>
      </c>
      <c r="R3" s="153" t="s">
        <v>249</v>
      </c>
      <c r="S3" s="153" t="s">
        <v>250</v>
      </c>
      <c r="T3" s="153" t="s">
        <v>251</v>
      </c>
      <c r="U3" s="153" t="s">
        <v>277</v>
      </c>
      <c r="V3" s="153" t="s">
        <v>253</v>
      </c>
      <c r="W3" s="153" t="s">
        <v>254</v>
      </c>
      <c r="X3" s="153" t="s">
        <v>255</v>
      </c>
      <c r="Y3" s="153" t="s">
        <v>256</v>
      </c>
      <c r="Z3" s="153" t="s">
        <v>257</v>
      </c>
      <c r="AA3" s="154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269</v>
      </c>
      <c r="E4" s="11" t="s">
        <v>269</v>
      </c>
      <c r="F4" s="11" t="s">
        <v>271</v>
      </c>
      <c r="G4" s="11" t="s">
        <v>272</v>
      </c>
      <c r="H4" s="11" t="s">
        <v>272</v>
      </c>
      <c r="I4" s="11" t="s">
        <v>272</v>
      </c>
      <c r="J4" s="11" t="s">
        <v>269</v>
      </c>
      <c r="K4" s="11" t="s">
        <v>269</v>
      </c>
      <c r="L4" s="11" t="s">
        <v>272</v>
      </c>
      <c r="M4" s="11" t="s">
        <v>271</v>
      </c>
      <c r="N4" s="11" t="s">
        <v>269</v>
      </c>
      <c r="O4" s="11" t="s">
        <v>272</v>
      </c>
      <c r="P4" s="11" t="s">
        <v>271</v>
      </c>
      <c r="Q4" s="11" t="s">
        <v>269</v>
      </c>
      <c r="R4" s="11" t="s">
        <v>269</v>
      </c>
      <c r="S4" s="11" t="s">
        <v>272</v>
      </c>
      <c r="T4" s="11" t="s">
        <v>269</v>
      </c>
      <c r="U4" s="11" t="s">
        <v>271</v>
      </c>
      <c r="V4" s="11" t="s">
        <v>271</v>
      </c>
      <c r="W4" s="11" t="s">
        <v>272</v>
      </c>
      <c r="X4" s="11" t="s">
        <v>269</v>
      </c>
      <c r="Y4" s="11" t="s">
        <v>272</v>
      </c>
      <c r="Z4" s="11" t="s">
        <v>269</v>
      </c>
      <c r="AA4" s="15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311</v>
      </c>
      <c r="E5" s="25" t="s">
        <v>261</v>
      </c>
      <c r="F5" s="25" t="s">
        <v>311</v>
      </c>
      <c r="G5" s="25" t="s">
        <v>312</v>
      </c>
      <c r="H5" s="25" t="s">
        <v>312</v>
      </c>
      <c r="I5" s="25" t="s">
        <v>312</v>
      </c>
      <c r="J5" s="25" t="s">
        <v>116</v>
      </c>
      <c r="K5" s="25" t="s">
        <v>116</v>
      </c>
      <c r="L5" s="25" t="s">
        <v>313</v>
      </c>
      <c r="M5" s="25" t="s">
        <v>312</v>
      </c>
      <c r="N5" s="25" t="s">
        <v>311</v>
      </c>
      <c r="O5" s="25" t="s">
        <v>311</v>
      </c>
      <c r="P5" s="25" t="s">
        <v>311</v>
      </c>
      <c r="Q5" s="25" t="s">
        <v>312</v>
      </c>
      <c r="R5" s="25" t="s">
        <v>311</v>
      </c>
      <c r="S5" s="25" t="s">
        <v>313</v>
      </c>
      <c r="T5" s="25" t="s">
        <v>274</v>
      </c>
      <c r="U5" s="25" t="s">
        <v>312</v>
      </c>
      <c r="V5" s="25" t="s">
        <v>314</v>
      </c>
      <c r="W5" s="25" t="s">
        <v>315</v>
      </c>
      <c r="X5" s="25" t="s">
        <v>311</v>
      </c>
      <c r="Y5" s="25" t="s">
        <v>311</v>
      </c>
      <c r="Z5" s="25" t="s">
        <v>311</v>
      </c>
      <c r="AA5" s="154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0.2</v>
      </c>
      <c r="E6" s="203">
        <v>0.2</v>
      </c>
      <c r="F6" s="205" t="s">
        <v>287</v>
      </c>
      <c r="G6" s="203">
        <v>0.17</v>
      </c>
      <c r="H6" s="203">
        <v>0.24</v>
      </c>
      <c r="I6" s="203">
        <v>0.2</v>
      </c>
      <c r="J6" s="203">
        <v>0.21</v>
      </c>
      <c r="K6" s="203">
        <v>0.22</v>
      </c>
      <c r="L6" s="203">
        <v>0.22</v>
      </c>
      <c r="M6" s="205" t="s">
        <v>103</v>
      </c>
      <c r="N6" s="203">
        <v>0.18</v>
      </c>
      <c r="O6" s="203">
        <v>0.21</v>
      </c>
      <c r="P6" s="203"/>
      <c r="Q6" s="203">
        <v>0.22</v>
      </c>
      <c r="R6" s="203">
        <v>0.22</v>
      </c>
      <c r="S6" s="203">
        <v>0.2</v>
      </c>
      <c r="T6" s="203">
        <v>0.217</v>
      </c>
      <c r="U6" s="205" t="s">
        <v>101</v>
      </c>
      <c r="V6" s="205">
        <v>0.5</v>
      </c>
      <c r="W6" s="205" t="s">
        <v>287</v>
      </c>
      <c r="X6" s="203">
        <v>0.2</v>
      </c>
      <c r="Y6" s="203">
        <v>0.2</v>
      </c>
      <c r="Z6" s="203">
        <v>0.2</v>
      </c>
      <c r="AA6" s="206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8">
        <v>1</v>
      </c>
    </row>
    <row r="7" spans="1:66">
      <c r="A7" s="29"/>
      <c r="B7" s="19">
        <v>1</v>
      </c>
      <c r="C7" s="9">
        <v>2</v>
      </c>
      <c r="D7" s="23">
        <v>0.21</v>
      </c>
      <c r="E7" s="23">
        <v>0.2</v>
      </c>
      <c r="F7" s="211" t="s">
        <v>287</v>
      </c>
      <c r="G7" s="23">
        <v>0.21</v>
      </c>
      <c r="H7" s="23">
        <v>0.22</v>
      </c>
      <c r="I7" s="23">
        <v>0.2</v>
      </c>
      <c r="J7" s="23">
        <v>0.2</v>
      </c>
      <c r="K7" s="23">
        <v>0.21</v>
      </c>
      <c r="L7" s="23">
        <v>0.17</v>
      </c>
      <c r="M7" s="211" t="s">
        <v>103</v>
      </c>
      <c r="N7" s="210">
        <v>0.22</v>
      </c>
      <c r="O7" s="23">
        <v>0.20300000000000001</v>
      </c>
      <c r="P7" s="23"/>
      <c r="Q7" s="23">
        <v>0.24</v>
      </c>
      <c r="R7" s="23">
        <v>0.22</v>
      </c>
      <c r="S7" s="23">
        <v>0.2</v>
      </c>
      <c r="T7" s="23">
        <v>0.218</v>
      </c>
      <c r="U7" s="211" t="s">
        <v>101</v>
      </c>
      <c r="V7" s="211">
        <v>0.6</v>
      </c>
      <c r="W7" s="211" t="s">
        <v>287</v>
      </c>
      <c r="X7" s="23">
        <v>0.2</v>
      </c>
      <c r="Y7" s="23">
        <v>0.2</v>
      </c>
      <c r="Z7" s="23">
        <v>0.2</v>
      </c>
      <c r="AA7" s="206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8">
        <v>18</v>
      </c>
    </row>
    <row r="8" spans="1:66">
      <c r="A8" s="29"/>
      <c r="B8" s="19">
        <v>1</v>
      </c>
      <c r="C8" s="9">
        <v>3</v>
      </c>
      <c r="D8" s="23">
        <v>0.2</v>
      </c>
      <c r="E8" s="23">
        <v>0.2</v>
      </c>
      <c r="F8" s="211" t="s">
        <v>287</v>
      </c>
      <c r="G8" s="23">
        <v>0.19</v>
      </c>
      <c r="H8" s="23">
        <v>0.2</v>
      </c>
      <c r="I8" s="23">
        <v>0.2</v>
      </c>
      <c r="J8" s="23">
        <v>0.2</v>
      </c>
      <c r="K8" s="23">
        <v>0.22</v>
      </c>
      <c r="L8" s="23">
        <v>0.21</v>
      </c>
      <c r="M8" s="211" t="s">
        <v>103</v>
      </c>
      <c r="N8" s="23">
        <v>0.19</v>
      </c>
      <c r="O8" s="23">
        <v>0.19500000000000001</v>
      </c>
      <c r="P8" s="23"/>
      <c r="Q8" s="23">
        <v>0.22</v>
      </c>
      <c r="R8" s="23">
        <v>0.22</v>
      </c>
      <c r="S8" s="23">
        <v>0.21</v>
      </c>
      <c r="T8" s="23">
        <v>0.218</v>
      </c>
      <c r="U8" s="211" t="s">
        <v>101</v>
      </c>
      <c r="V8" s="211">
        <v>0.7</v>
      </c>
      <c r="W8" s="211" t="s">
        <v>287</v>
      </c>
      <c r="X8" s="23">
        <v>0.21</v>
      </c>
      <c r="Y8" s="23">
        <v>0.2</v>
      </c>
      <c r="Z8" s="23">
        <v>0.21</v>
      </c>
      <c r="AA8" s="206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207"/>
      <c r="BK8" s="207"/>
      <c r="BL8" s="207"/>
      <c r="BM8" s="208">
        <v>16</v>
      </c>
    </row>
    <row r="9" spans="1:66">
      <c r="A9" s="29"/>
      <c r="B9" s="19">
        <v>1</v>
      </c>
      <c r="C9" s="9">
        <v>4</v>
      </c>
      <c r="D9" s="23">
        <v>0.19</v>
      </c>
      <c r="E9" s="23">
        <v>0.2</v>
      </c>
      <c r="F9" s="211" t="s">
        <v>287</v>
      </c>
      <c r="G9" s="23">
        <v>0.18</v>
      </c>
      <c r="H9" s="23">
        <v>0.23</v>
      </c>
      <c r="I9" s="23">
        <v>0.2</v>
      </c>
      <c r="J9" s="23">
        <v>0.22</v>
      </c>
      <c r="K9" s="23">
        <v>0.21</v>
      </c>
      <c r="L9" s="23">
        <v>0.2</v>
      </c>
      <c r="M9" s="211" t="s">
        <v>103</v>
      </c>
      <c r="N9" s="23">
        <v>0.18</v>
      </c>
      <c r="O9" s="23">
        <v>0.20100000000000001</v>
      </c>
      <c r="P9" s="23"/>
      <c r="Q9" s="23">
        <v>0.24</v>
      </c>
      <c r="R9" s="23">
        <v>0.24</v>
      </c>
      <c r="S9" s="23">
        <v>0.21</v>
      </c>
      <c r="T9" s="23">
        <v>0.215</v>
      </c>
      <c r="U9" s="211" t="s">
        <v>101</v>
      </c>
      <c r="V9" s="211">
        <v>0.5</v>
      </c>
      <c r="W9" s="211" t="s">
        <v>287</v>
      </c>
      <c r="X9" s="23">
        <v>0.2</v>
      </c>
      <c r="Y9" s="23">
        <v>0.2</v>
      </c>
      <c r="Z9" s="23">
        <v>0.2</v>
      </c>
      <c r="AA9" s="206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08">
        <v>0.20468627450980392</v>
      </c>
      <c r="BN9" s="27"/>
    </row>
    <row r="10" spans="1:66">
      <c r="A10" s="29"/>
      <c r="B10" s="19">
        <v>1</v>
      </c>
      <c r="C10" s="9">
        <v>5</v>
      </c>
      <c r="D10" s="23">
        <v>0.18</v>
      </c>
      <c r="E10" s="23">
        <v>0.2</v>
      </c>
      <c r="F10" s="211" t="s">
        <v>287</v>
      </c>
      <c r="G10" s="23">
        <v>0.2</v>
      </c>
      <c r="H10" s="23">
        <v>0.2</v>
      </c>
      <c r="I10" s="23">
        <v>0.2</v>
      </c>
      <c r="J10" s="23">
        <v>0.21</v>
      </c>
      <c r="K10" s="23">
        <v>0.22</v>
      </c>
      <c r="L10" s="210">
        <v>0.15</v>
      </c>
      <c r="M10" s="211" t="s">
        <v>103</v>
      </c>
      <c r="N10" s="23">
        <v>0.19</v>
      </c>
      <c r="O10" s="23">
        <v>0.187</v>
      </c>
      <c r="P10" s="23"/>
      <c r="Q10" s="23">
        <v>0.23</v>
      </c>
      <c r="R10" s="23">
        <v>0.22</v>
      </c>
      <c r="S10" s="23">
        <v>0.2</v>
      </c>
      <c r="T10" s="23">
        <v>0.218</v>
      </c>
      <c r="U10" s="211" t="s">
        <v>101</v>
      </c>
      <c r="V10" s="211">
        <v>0.6</v>
      </c>
      <c r="W10" s="211" t="s">
        <v>287</v>
      </c>
      <c r="X10" s="23">
        <v>0.2</v>
      </c>
      <c r="Y10" s="23">
        <v>0.2</v>
      </c>
      <c r="Z10" s="23">
        <v>0.21</v>
      </c>
      <c r="AA10" s="206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8">
        <v>74</v>
      </c>
    </row>
    <row r="11" spans="1:66">
      <c r="A11" s="29"/>
      <c r="B11" s="19">
        <v>1</v>
      </c>
      <c r="C11" s="9">
        <v>6</v>
      </c>
      <c r="D11" s="23">
        <v>0.2</v>
      </c>
      <c r="E11" s="23">
        <v>0.2</v>
      </c>
      <c r="F11" s="211" t="s">
        <v>287</v>
      </c>
      <c r="G11" s="23">
        <v>0.17</v>
      </c>
      <c r="H11" s="23">
        <v>0.21</v>
      </c>
      <c r="I11" s="23">
        <v>0.2</v>
      </c>
      <c r="J11" s="23">
        <v>0.21</v>
      </c>
      <c r="K11" s="23">
        <v>0.22</v>
      </c>
      <c r="L11" s="23">
        <v>0.16</v>
      </c>
      <c r="M11" s="211" t="s">
        <v>103</v>
      </c>
      <c r="N11" s="23">
        <v>0.18</v>
      </c>
      <c r="O11" s="23">
        <v>0.192</v>
      </c>
      <c r="P11" s="23"/>
      <c r="Q11" s="23">
        <v>0.22</v>
      </c>
      <c r="R11" s="23">
        <v>0.21</v>
      </c>
      <c r="S11" s="23">
        <v>0.2</v>
      </c>
      <c r="T11" s="23">
        <v>0.218</v>
      </c>
      <c r="U11" s="211" t="s">
        <v>101</v>
      </c>
      <c r="V11" s="211">
        <v>0.6</v>
      </c>
      <c r="W11" s="211" t="s">
        <v>287</v>
      </c>
      <c r="X11" s="23">
        <v>0.21</v>
      </c>
      <c r="Y11" s="23">
        <v>0.21</v>
      </c>
      <c r="Z11" s="23">
        <v>0.21</v>
      </c>
      <c r="AA11" s="206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7"/>
      <c r="BL11" s="207"/>
      <c r="BM11" s="56"/>
    </row>
    <row r="12" spans="1:66">
      <c r="A12" s="29"/>
      <c r="B12" s="20" t="s">
        <v>263</v>
      </c>
      <c r="C12" s="12"/>
      <c r="D12" s="212">
        <v>0.19666666666666666</v>
      </c>
      <c r="E12" s="212">
        <v>0.19999999999999998</v>
      </c>
      <c r="F12" s="212" t="s">
        <v>672</v>
      </c>
      <c r="G12" s="212">
        <v>0.18666666666666665</v>
      </c>
      <c r="H12" s="212">
        <v>0.21666666666666665</v>
      </c>
      <c r="I12" s="212">
        <v>0.19999999999999998</v>
      </c>
      <c r="J12" s="212">
        <v>0.20833333333333334</v>
      </c>
      <c r="K12" s="212">
        <v>0.21666666666666667</v>
      </c>
      <c r="L12" s="212">
        <v>0.18500000000000003</v>
      </c>
      <c r="M12" s="212" t="s">
        <v>672</v>
      </c>
      <c r="N12" s="212">
        <v>0.18999999999999997</v>
      </c>
      <c r="O12" s="212">
        <v>0.19800000000000004</v>
      </c>
      <c r="P12" s="212" t="s">
        <v>672</v>
      </c>
      <c r="Q12" s="212">
        <v>0.2283333333333333</v>
      </c>
      <c r="R12" s="212">
        <v>0.22166666666666668</v>
      </c>
      <c r="S12" s="212">
        <v>0.20333333333333334</v>
      </c>
      <c r="T12" s="212">
        <v>0.21733333333333335</v>
      </c>
      <c r="U12" s="212" t="s">
        <v>672</v>
      </c>
      <c r="V12" s="212">
        <v>0.58333333333333337</v>
      </c>
      <c r="W12" s="212" t="s">
        <v>672</v>
      </c>
      <c r="X12" s="212">
        <v>0.20333333333333334</v>
      </c>
      <c r="Y12" s="212">
        <v>0.20166666666666666</v>
      </c>
      <c r="Z12" s="212">
        <v>0.20499999999999999</v>
      </c>
      <c r="AA12" s="206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7"/>
      <c r="BL12" s="207"/>
      <c r="BM12" s="56"/>
    </row>
    <row r="13" spans="1:66">
      <c r="A13" s="29"/>
      <c r="B13" s="3" t="s">
        <v>264</v>
      </c>
      <c r="C13" s="28"/>
      <c r="D13" s="23">
        <v>0.2</v>
      </c>
      <c r="E13" s="23">
        <v>0.2</v>
      </c>
      <c r="F13" s="23" t="s">
        <v>672</v>
      </c>
      <c r="G13" s="23">
        <v>0.185</v>
      </c>
      <c r="H13" s="23">
        <v>0.215</v>
      </c>
      <c r="I13" s="23">
        <v>0.2</v>
      </c>
      <c r="J13" s="23">
        <v>0.21</v>
      </c>
      <c r="K13" s="23">
        <v>0.22</v>
      </c>
      <c r="L13" s="23">
        <v>0.185</v>
      </c>
      <c r="M13" s="23" t="s">
        <v>672</v>
      </c>
      <c r="N13" s="23">
        <v>0.185</v>
      </c>
      <c r="O13" s="23">
        <v>0.19800000000000001</v>
      </c>
      <c r="P13" s="23" t="s">
        <v>672</v>
      </c>
      <c r="Q13" s="23">
        <v>0.22500000000000001</v>
      </c>
      <c r="R13" s="23">
        <v>0.22</v>
      </c>
      <c r="S13" s="23">
        <v>0.2</v>
      </c>
      <c r="T13" s="23">
        <v>0.218</v>
      </c>
      <c r="U13" s="23" t="s">
        <v>672</v>
      </c>
      <c r="V13" s="23">
        <v>0.6</v>
      </c>
      <c r="W13" s="23" t="s">
        <v>672</v>
      </c>
      <c r="X13" s="23">
        <v>0.2</v>
      </c>
      <c r="Y13" s="23">
        <v>0.2</v>
      </c>
      <c r="Z13" s="23">
        <v>0.20500000000000002</v>
      </c>
      <c r="AA13" s="206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56"/>
    </row>
    <row r="14" spans="1:66">
      <c r="A14" s="29"/>
      <c r="B14" s="3" t="s">
        <v>265</v>
      </c>
      <c r="C14" s="28"/>
      <c r="D14" s="23">
        <v>1.0327955589886448E-2</v>
      </c>
      <c r="E14" s="23">
        <v>3.0404709722440586E-17</v>
      </c>
      <c r="F14" s="23" t="s">
        <v>672</v>
      </c>
      <c r="G14" s="23">
        <v>1.6329931618554516E-2</v>
      </c>
      <c r="H14" s="23">
        <v>1.6329931618554516E-2</v>
      </c>
      <c r="I14" s="23">
        <v>3.0404709722440586E-17</v>
      </c>
      <c r="J14" s="23">
        <v>7.5277265270908044E-3</v>
      </c>
      <c r="K14" s="23">
        <v>5.1639777949432277E-3</v>
      </c>
      <c r="L14" s="23">
        <v>2.8809720581775822E-2</v>
      </c>
      <c r="M14" s="23" t="s">
        <v>672</v>
      </c>
      <c r="N14" s="23">
        <v>1.5491933384829671E-2</v>
      </c>
      <c r="O14" s="23">
        <v>8.2945765413310873E-3</v>
      </c>
      <c r="P14" s="23" t="s">
        <v>672</v>
      </c>
      <c r="Q14" s="23">
        <v>9.8319208025017465E-3</v>
      </c>
      <c r="R14" s="23">
        <v>9.8319208025017483E-3</v>
      </c>
      <c r="S14" s="23">
        <v>5.163977794943213E-3</v>
      </c>
      <c r="T14" s="23">
        <v>1.2110601416389978E-3</v>
      </c>
      <c r="U14" s="23" t="s">
        <v>672</v>
      </c>
      <c r="V14" s="23">
        <v>7.5277265270908084E-2</v>
      </c>
      <c r="W14" s="23" t="s">
        <v>672</v>
      </c>
      <c r="X14" s="23">
        <v>5.163977794943213E-3</v>
      </c>
      <c r="Y14" s="23">
        <v>4.0824829046386219E-3</v>
      </c>
      <c r="Z14" s="23">
        <v>5.47722557505165E-3</v>
      </c>
      <c r="AA14" s="206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  <c r="BI14" s="207"/>
      <c r="BJ14" s="207"/>
      <c r="BK14" s="207"/>
      <c r="BL14" s="207"/>
      <c r="BM14" s="56"/>
    </row>
    <row r="15" spans="1:66">
      <c r="A15" s="29"/>
      <c r="B15" s="3" t="s">
        <v>86</v>
      </c>
      <c r="C15" s="28"/>
      <c r="D15" s="13">
        <v>5.2515028423151436E-2</v>
      </c>
      <c r="E15" s="13">
        <v>1.5202354861220294E-16</v>
      </c>
      <c r="F15" s="13" t="s">
        <v>672</v>
      </c>
      <c r="G15" s="13">
        <v>8.7481776527970623E-2</v>
      </c>
      <c r="H15" s="13">
        <v>7.5368915162559308E-2</v>
      </c>
      <c r="I15" s="13">
        <v>1.5202354861220294E-16</v>
      </c>
      <c r="J15" s="13">
        <v>3.6133087330035861E-2</v>
      </c>
      <c r="K15" s="13">
        <v>2.3833743668968742E-2</v>
      </c>
      <c r="L15" s="13">
        <v>0.15572821936095038</v>
      </c>
      <c r="M15" s="13" t="s">
        <v>672</v>
      </c>
      <c r="N15" s="13">
        <v>8.1536491499103539E-2</v>
      </c>
      <c r="O15" s="13">
        <v>4.1891800713793365E-2</v>
      </c>
      <c r="P15" s="13" t="s">
        <v>672</v>
      </c>
      <c r="Q15" s="13">
        <v>4.3059507164241229E-2</v>
      </c>
      <c r="R15" s="13">
        <v>4.4354529936098112E-2</v>
      </c>
      <c r="S15" s="13">
        <v>2.5396612106278096E-2</v>
      </c>
      <c r="T15" s="13">
        <v>5.5723626149033634E-3</v>
      </c>
      <c r="U15" s="13" t="s">
        <v>672</v>
      </c>
      <c r="V15" s="13">
        <v>0.12904674046441386</v>
      </c>
      <c r="W15" s="13" t="s">
        <v>672</v>
      </c>
      <c r="X15" s="13">
        <v>2.5396612106278096E-2</v>
      </c>
      <c r="Y15" s="13">
        <v>2.0243716882505564E-2</v>
      </c>
      <c r="Z15" s="13">
        <v>2.6718173536837319E-2</v>
      </c>
      <c r="AA15" s="154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266</v>
      </c>
      <c r="C16" s="28"/>
      <c r="D16" s="13">
        <v>-3.917999808410777E-2</v>
      </c>
      <c r="E16" s="13">
        <v>-2.2894913305872344E-2</v>
      </c>
      <c r="F16" s="13" t="s">
        <v>672</v>
      </c>
      <c r="G16" s="13">
        <v>-8.8035252418814158E-2</v>
      </c>
      <c r="H16" s="13">
        <v>5.8530510585304896E-2</v>
      </c>
      <c r="I16" s="13">
        <v>-2.2894913305872344E-2</v>
      </c>
      <c r="J16" s="13">
        <v>1.7817798639716553E-2</v>
      </c>
      <c r="K16" s="13">
        <v>5.8530510585305118E-2</v>
      </c>
      <c r="L16" s="13">
        <v>-9.6177794807931649E-2</v>
      </c>
      <c r="M16" s="13" t="s">
        <v>672</v>
      </c>
      <c r="N16" s="13">
        <v>-7.1750167640578733E-2</v>
      </c>
      <c r="O16" s="13">
        <v>-3.2665964172813311E-2</v>
      </c>
      <c r="P16" s="13" t="s">
        <v>672</v>
      </c>
      <c r="Q16" s="13">
        <v>0.11552830730912911</v>
      </c>
      <c r="R16" s="13">
        <v>8.2958137752658256E-2</v>
      </c>
      <c r="S16" s="13">
        <v>-6.6098285276366964E-3</v>
      </c>
      <c r="T16" s="13">
        <v>6.1787527540952292E-2</v>
      </c>
      <c r="U16" s="13" t="s">
        <v>672</v>
      </c>
      <c r="V16" s="13">
        <v>1.8498898361912062</v>
      </c>
      <c r="W16" s="13" t="s">
        <v>672</v>
      </c>
      <c r="X16" s="13">
        <v>-6.6098285276366964E-3</v>
      </c>
      <c r="Y16" s="13">
        <v>-1.475237091675452E-2</v>
      </c>
      <c r="Z16" s="13">
        <v>1.5327138614809055E-3</v>
      </c>
      <c r="AA16" s="154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267</v>
      </c>
      <c r="C17" s="46"/>
      <c r="D17" s="44">
        <v>0.65</v>
      </c>
      <c r="E17" s="44">
        <v>0.44</v>
      </c>
      <c r="F17" s="44">
        <v>2.83</v>
      </c>
      <c r="G17" s="44">
        <v>1.31</v>
      </c>
      <c r="H17" s="44">
        <v>0.65</v>
      </c>
      <c r="I17" s="44">
        <v>0.44</v>
      </c>
      <c r="J17" s="44">
        <v>0.11</v>
      </c>
      <c r="K17" s="44">
        <v>0.65</v>
      </c>
      <c r="L17" s="44">
        <v>1.41</v>
      </c>
      <c r="M17" s="44">
        <v>149.65</v>
      </c>
      <c r="N17" s="44">
        <v>1.0900000000000001</v>
      </c>
      <c r="O17" s="44">
        <v>0.56999999999999995</v>
      </c>
      <c r="P17" s="44" t="s">
        <v>268</v>
      </c>
      <c r="Q17" s="44">
        <v>1.41</v>
      </c>
      <c r="R17" s="44">
        <v>0.98</v>
      </c>
      <c r="S17" s="44">
        <v>0.22</v>
      </c>
      <c r="T17" s="44">
        <v>0.7</v>
      </c>
      <c r="U17" s="44">
        <v>19.14</v>
      </c>
      <c r="V17" s="44">
        <v>24.58</v>
      </c>
      <c r="W17" s="44">
        <v>2.83</v>
      </c>
      <c r="X17" s="44">
        <v>0.22</v>
      </c>
      <c r="Y17" s="44">
        <v>0.33</v>
      </c>
      <c r="Z17" s="44">
        <v>0.11</v>
      </c>
      <c r="AA17" s="154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5"/>
    </row>
    <row r="19" spans="1:65" ht="15">
      <c r="B19" s="8" t="s">
        <v>533</v>
      </c>
      <c r="BM19" s="27" t="s">
        <v>66</v>
      </c>
    </row>
    <row r="20" spans="1:65" ht="15">
      <c r="A20" s="24" t="s">
        <v>48</v>
      </c>
      <c r="B20" s="18" t="s">
        <v>110</v>
      </c>
      <c r="C20" s="15" t="s">
        <v>111</v>
      </c>
      <c r="D20" s="16" t="s">
        <v>229</v>
      </c>
      <c r="E20" s="17" t="s">
        <v>229</v>
      </c>
      <c r="F20" s="17" t="s">
        <v>229</v>
      </c>
      <c r="G20" s="17" t="s">
        <v>229</v>
      </c>
      <c r="H20" s="17" t="s">
        <v>229</v>
      </c>
      <c r="I20" s="17" t="s">
        <v>229</v>
      </c>
      <c r="J20" s="17" t="s">
        <v>229</v>
      </c>
      <c r="K20" s="17" t="s">
        <v>229</v>
      </c>
      <c r="L20" s="17" t="s">
        <v>229</v>
      </c>
      <c r="M20" s="17" t="s">
        <v>229</v>
      </c>
      <c r="N20" s="17" t="s">
        <v>229</v>
      </c>
      <c r="O20" s="17" t="s">
        <v>229</v>
      </c>
      <c r="P20" s="17" t="s">
        <v>229</v>
      </c>
      <c r="Q20" s="17" t="s">
        <v>229</v>
      </c>
      <c r="R20" s="17" t="s">
        <v>229</v>
      </c>
      <c r="S20" s="17" t="s">
        <v>229</v>
      </c>
      <c r="T20" s="17" t="s">
        <v>229</v>
      </c>
      <c r="U20" s="17" t="s">
        <v>229</v>
      </c>
      <c r="V20" s="17" t="s">
        <v>229</v>
      </c>
      <c r="W20" s="17" t="s">
        <v>229</v>
      </c>
      <c r="X20" s="17" t="s">
        <v>229</v>
      </c>
      <c r="Y20" s="17" t="s">
        <v>229</v>
      </c>
      <c r="Z20" s="17" t="s">
        <v>229</v>
      </c>
      <c r="AA20" s="17" t="s">
        <v>229</v>
      </c>
      <c r="AB20" s="154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230</v>
      </c>
      <c r="C21" s="9" t="s">
        <v>230</v>
      </c>
      <c r="D21" s="152" t="s">
        <v>232</v>
      </c>
      <c r="E21" s="153" t="s">
        <v>233</v>
      </c>
      <c r="F21" s="153" t="s">
        <v>234</v>
      </c>
      <c r="G21" s="153" t="s">
        <v>235</v>
      </c>
      <c r="H21" s="153" t="s">
        <v>236</v>
      </c>
      <c r="I21" s="153" t="s">
        <v>238</v>
      </c>
      <c r="J21" s="153" t="s">
        <v>239</v>
      </c>
      <c r="K21" s="153" t="s">
        <v>241</v>
      </c>
      <c r="L21" s="153" t="s">
        <v>242</v>
      </c>
      <c r="M21" s="153" t="s">
        <v>243</v>
      </c>
      <c r="N21" s="153" t="s">
        <v>244</v>
      </c>
      <c r="O21" s="153" t="s">
        <v>245</v>
      </c>
      <c r="P21" s="153" t="s">
        <v>246</v>
      </c>
      <c r="Q21" s="153" t="s">
        <v>247</v>
      </c>
      <c r="R21" s="153" t="s">
        <v>248</v>
      </c>
      <c r="S21" s="153" t="s">
        <v>249</v>
      </c>
      <c r="T21" s="153" t="s">
        <v>250</v>
      </c>
      <c r="U21" s="153" t="s">
        <v>251</v>
      </c>
      <c r="V21" s="153" t="s">
        <v>277</v>
      </c>
      <c r="W21" s="153" t="s">
        <v>253</v>
      </c>
      <c r="X21" s="153" t="s">
        <v>254</v>
      </c>
      <c r="Y21" s="153" t="s">
        <v>255</v>
      </c>
      <c r="Z21" s="153" t="s">
        <v>256</v>
      </c>
      <c r="AA21" s="153" t="s">
        <v>257</v>
      </c>
      <c r="AB21" s="154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269</v>
      </c>
      <c r="E22" s="11" t="s">
        <v>271</v>
      </c>
      <c r="F22" s="11" t="s">
        <v>271</v>
      </c>
      <c r="G22" s="11" t="s">
        <v>272</v>
      </c>
      <c r="H22" s="11" t="s">
        <v>272</v>
      </c>
      <c r="I22" s="11" t="s">
        <v>272</v>
      </c>
      <c r="J22" s="11" t="s">
        <v>269</v>
      </c>
      <c r="K22" s="11" t="s">
        <v>271</v>
      </c>
      <c r="L22" s="11" t="s">
        <v>272</v>
      </c>
      <c r="M22" s="11" t="s">
        <v>271</v>
      </c>
      <c r="N22" s="11" t="s">
        <v>269</v>
      </c>
      <c r="O22" s="11" t="s">
        <v>272</v>
      </c>
      <c r="P22" s="11" t="s">
        <v>271</v>
      </c>
      <c r="Q22" s="11" t="s">
        <v>271</v>
      </c>
      <c r="R22" s="11" t="s">
        <v>271</v>
      </c>
      <c r="S22" s="11" t="s">
        <v>269</v>
      </c>
      <c r="T22" s="11" t="s">
        <v>272</v>
      </c>
      <c r="U22" s="11" t="s">
        <v>269</v>
      </c>
      <c r="V22" s="11" t="s">
        <v>271</v>
      </c>
      <c r="W22" s="11" t="s">
        <v>271</v>
      </c>
      <c r="X22" s="11" t="s">
        <v>272</v>
      </c>
      <c r="Y22" s="11" t="s">
        <v>269</v>
      </c>
      <c r="Z22" s="11" t="s">
        <v>272</v>
      </c>
      <c r="AA22" s="11" t="s">
        <v>269</v>
      </c>
      <c r="AB22" s="154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 t="s">
        <v>311</v>
      </c>
      <c r="E23" s="25" t="s">
        <v>261</v>
      </c>
      <c r="F23" s="25" t="s">
        <v>311</v>
      </c>
      <c r="G23" s="25" t="s">
        <v>312</v>
      </c>
      <c r="H23" s="25" t="s">
        <v>312</v>
      </c>
      <c r="I23" s="25" t="s">
        <v>312</v>
      </c>
      <c r="J23" s="25" t="s">
        <v>116</v>
      </c>
      <c r="K23" s="25" t="s">
        <v>116</v>
      </c>
      <c r="L23" s="25" t="s">
        <v>313</v>
      </c>
      <c r="M23" s="25" t="s">
        <v>312</v>
      </c>
      <c r="N23" s="25" t="s">
        <v>311</v>
      </c>
      <c r="O23" s="25" t="s">
        <v>311</v>
      </c>
      <c r="P23" s="25" t="s">
        <v>311</v>
      </c>
      <c r="Q23" s="25" t="s">
        <v>312</v>
      </c>
      <c r="R23" s="25" t="s">
        <v>311</v>
      </c>
      <c r="S23" s="25" t="s">
        <v>311</v>
      </c>
      <c r="T23" s="25" t="s">
        <v>313</v>
      </c>
      <c r="U23" s="25" t="s">
        <v>274</v>
      </c>
      <c r="V23" s="25" t="s">
        <v>312</v>
      </c>
      <c r="W23" s="25" t="s">
        <v>314</v>
      </c>
      <c r="X23" s="25" t="s">
        <v>315</v>
      </c>
      <c r="Y23" s="25" t="s">
        <v>311</v>
      </c>
      <c r="Z23" s="25" t="s">
        <v>311</v>
      </c>
      <c r="AA23" s="25" t="s">
        <v>311</v>
      </c>
      <c r="AB23" s="154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3.27</v>
      </c>
      <c r="E24" s="21">
        <v>3.2099999999999995</v>
      </c>
      <c r="F24" s="21">
        <v>3.1225000000000001</v>
      </c>
      <c r="G24" s="21">
        <v>3.06</v>
      </c>
      <c r="H24" s="21">
        <v>3.1300000000000003</v>
      </c>
      <c r="I24" s="21">
        <v>3.42</v>
      </c>
      <c r="J24" s="21">
        <v>3.3284000000000002</v>
      </c>
      <c r="K24" s="21">
        <v>3.18</v>
      </c>
      <c r="L24" s="21">
        <v>3.5709999999999997</v>
      </c>
      <c r="M24" s="21">
        <v>3.5883027000000003</v>
      </c>
      <c r="N24" s="148">
        <v>2.39</v>
      </c>
      <c r="O24" s="21">
        <v>3.17</v>
      </c>
      <c r="P24" s="21">
        <v>3.3712</v>
      </c>
      <c r="Q24" s="21">
        <v>3.4099999999999997</v>
      </c>
      <c r="R24" s="21">
        <v>3.0448300000000001</v>
      </c>
      <c r="S24" s="21">
        <v>3.49</v>
      </c>
      <c r="T24" s="21">
        <v>3.5999999999999996</v>
      </c>
      <c r="U24" s="21">
        <v>3.4099999999999997</v>
      </c>
      <c r="V24" s="21">
        <v>3.5853168790000001</v>
      </c>
      <c r="W24" s="21">
        <v>3.39</v>
      </c>
      <c r="X24" s="21">
        <v>3.39</v>
      </c>
      <c r="Y24" s="21">
        <v>3.53</v>
      </c>
      <c r="Z24" s="21">
        <v>2.99</v>
      </c>
      <c r="AA24" s="21">
        <v>3.2400000000000007</v>
      </c>
      <c r="AB24" s="154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3.3099999999999996</v>
      </c>
      <c r="E25" s="11">
        <v>3.2799999999999994</v>
      </c>
      <c r="F25" s="11">
        <v>3.0958333333333337</v>
      </c>
      <c r="G25" s="11">
        <v>3.1</v>
      </c>
      <c r="H25" s="11">
        <v>3.17</v>
      </c>
      <c r="I25" s="11">
        <v>3.46</v>
      </c>
      <c r="J25" s="11">
        <v>3.3528000000000002</v>
      </c>
      <c r="K25" s="11">
        <v>3.1</v>
      </c>
      <c r="L25" s="11">
        <v>3.6869999999999998</v>
      </c>
      <c r="M25" s="11">
        <v>3.5202597000000004</v>
      </c>
      <c r="N25" s="150">
        <v>2.52</v>
      </c>
      <c r="O25" s="11">
        <v>3.12</v>
      </c>
      <c r="P25" s="11">
        <v>3.4021999999999997</v>
      </c>
      <c r="Q25" s="11">
        <v>3.4799999999999995</v>
      </c>
      <c r="R25" s="11">
        <v>3.258</v>
      </c>
      <c r="S25" s="11">
        <v>3.58</v>
      </c>
      <c r="T25" s="11">
        <v>3.5900000000000003</v>
      </c>
      <c r="U25" s="11">
        <v>3.4000000000000004</v>
      </c>
      <c r="V25" s="11">
        <v>3.7629683499999995</v>
      </c>
      <c r="W25" s="11">
        <v>3.47</v>
      </c>
      <c r="X25" s="11">
        <v>3.4000000000000004</v>
      </c>
      <c r="Y25" s="11">
        <v>3.55</v>
      </c>
      <c r="Z25" s="11">
        <v>2.91</v>
      </c>
      <c r="AA25" s="11">
        <v>3.3099999999999996</v>
      </c>
      <c r="AB25" s="154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3.25</v>
      </c>
      <c r="E26" s="11">
        <v>3.3000000000000003</v>
      </c>
      <c r="F26" s="11">
        <v>3.1183333333333336</v>
      </c>
      <c r="G26" s="11">
        <v>3.09</v>
      </c>
      <c r="H26" s="11">
        <v>3.05</v>
      </c>
      <c r="I26" s="11">
        <v>3.39</v>
      </c>
      <c r="J26" s="11">
        <v>3.2368000000000001</v>
      </c>
      <c r="K26" s="11">
        <v>2.87</v>
      </c>
      <c r="L26" s="11">
        <v>3.6580000000000004</v>
      </c>
      <c r="M26" s="11">
        <v>3.558824</v>
      </c>
      <c r="N26" s="150">
        <v>2.44</v>
      </c>
      <c r="O26" s="11">
        <v>2.99</v>
      </c>
      <c r="P26" s="11">
        <v>3.4255</v>
      </c>
      <c r="Q26" s="11">
        <v>3.45</v>
      </c>
      <c r="R26" s="11">
        <v>3.1977799999999998</v>
      </c>
      <c r="S26" s="11">
        <v>3.58</v>
      </c>
      <c r="T26" s="11">
        <v>3.5999999999999996</v>
      </c>
      <c r="U26" s="11">
        <v>3.47</v>
      </c>
      <c r="V26" s="11">
        <v>3.6479998409999999</v>
      </c>
      <c r="W26" s="11">
        <v>3.37</v>
      </c>
      <c r="X26" s="11">
        <v>3.38</v>
      </c>
      <c r="Y26" s="11">
        <v>3.5900000000000003</v>
      </c>
      <c r="Z26" s="11">
        <v>2.87</v>
      </c>
      <c r="AA26" s="11">
        <v>3.2</v>
      </c>
      <c r="AB26" s="154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3.3000000000000003</v>
      </c>
      <c r="E27" s="11">
        <v>3.17</v>
      </c>
      <c r="F27" s="11">
        <v>3.1016666666666666</v>
      </c>
      <c r="G27" s="11">
        <v>3.09</v>
      </c>
      <c r="H27" s="11">
        <v>3.05</v>
      </c>
      <c r="I27" s="11">
        <v>3.45</v>
      </c>
      <c r="J27" s="11">
        <v>3.3372999999999999</v>
      </c>
      <c r="K27" s="11">
        <v>2.76</v>
      </c>
      <c r="L27" s="11">
        <v>3.5880000000000001</v>
      </c>
      <c r="M27" s="11">
        <v>3.5863019999999994</v>
      </c>
      <c r="N27" s="150">
        <v>2.4700000000000002</v>
      </c>
      <c r="O27" s="11">
        <v>3.01</v>
      </c>
      <c r="P27" s="11">
        <v>3.3677999999999999</v>
      </c>
      <c r="Q27" s="11">
        <v>3.49</v>
      </c>
      <c r="R27" s="11">
        <v>3.4312800000000001</v>
      </c>
      <c r="S27" s="11">
        <v>3.66</v>
      </c>
      <c r="T27" s="11">
        <v>3.66</v>
      </c>
      <c r="U27" s="11">
        <v>3.42</v>
      </c>
      <c r="V27" s="11">
        <v>3.3953655359999995</v>
      </c>
      <c r="W27" s="11">
        <v>3.3300000000000005</v>
      </c>
      <c r="X27" s="11">
        <v>3.4099999999999997</v>
      </c>
      <c r="Y27" s="11">
        <v>3.61</v>
      </c>
      <c r="Z27" s="11">
        <v>3.05</v>
      </c>
      <c r="AA27" s="11">
        <v>3.26</v>
      </c>
      <c r="AB27" s="154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3.3405289607052184</v>
      </c>
    </row>
    <row r="28" spans="1:65">
      <c r="A28" s="29"/>
      <c r="B28" s="19">
        <v>1</v>
      </c>
      <c r="C28" s="9">
        <v>5</v>
      </c>
      <c r="D28" s="11">
        <v>3.29</v>
      </c>
      <c r="E28" s="11">
        <v>3.36</v>
      </c>
      <c r="F28" s="11">
        <v>3.1383333333333332</v>
      </c>
      <c r="G28" s="11">
        <v>3.09</v>
      </c>
      <c r="H28" s="11">
        <v>3.2099999999999995</v>
      </c>
      <c r="I28" s="11">
        <v>3.46</v>
      </c>
      <c r="J28" s="11">
        <v>3.298</v>
      </c>
      <c r="K28" s="11">
        <v>2.87</v>
      </c>
      <c r="L28" s="11">
        <v>3.6290000000000004</v>
      </c>
      <c r="M28" s="11">
        <v>3.5212513000000003</v>
      </c>
      <c r="N28" s="150">
        <v>2.5099999999999998</v>
      </c>
      <c r="O28" s="11">
        <v>3.05</v>
      </c>
      <c r="P28" s="11">
        <v>3.4005000000000001</v>
      </c>
      <c r="Q28" s="11">
        <v>3.54</v>
      </c>
      <c r="R28" s="11">
        <v>3.4510200000000002</v>
      </c>
      <c r="S28" s="11">
        <v>3.63</v>
      </c>
      <c r="T28" s="11">
        <v>3.66</v>
      </c>
      <c r="U28" s="11">
        <v>3.46</v>
      </c>
      <c r="V28" s="11">
        <v>3.6132339710000001</v>
      </c>
      <c r="W28" s="11">
        <v>3.2799999999999994</v>
      </c>
      <c r="X28" s="11">
        <v>3.4099999999999997</v>
      </c>
      <c r="Y28" s="11">
        <v>3.62</v>
      </c>
      <c r="Z28" s="11">
        <v>2.98</v>
      </c>
      <c r="AA28" s="11">
        <v>3.27</v>
      </c>
      <c r="AB28" s="154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75</v>
      </c>
    </row>
    <row r="29" spans="1:65">
      <c r="A29" s="29"/>
      <c r="B29" s="19">
        <v>1</v>
      </c>
      <c r="C29" s="9">
        <v>6</v>
      </c>
      <c r="D29" s="11">
        <v>3.3099999999999996</v>
      </c>
      <c r="E29" s="11">
        <v>3.2400000000000007</v>
      </c>
      <c r="F29" s="11">
        <v>3.0916666666666668</v>
      </c>
      <c r="G29" s="11">
        <v>3.05</v>
      </c>
      <c r="H29" s="11">
        <v>3.1300000000000003</v>
      </c>
      <c r="I29" s="11">
        <v>3.47</v>
      </c>
      <c r="J29" s="11">
        <v>3.4032</v>
      </c>
      <c r="K29" s="11">
        <v>2.91</v>
      </c>
      <c r="L29" s="11">
        <v>3.5520000000000005</v>
      </c>
      <c r="M29" s="11">
        <v>3.558141</v>
      </c>
      <c r="N29" s="150">
        <v>2.56</v>
      </c>
      <c r="O29" s="11">
        <v>3.1400000000000006</v>
      </c>
      <c r="P29" s="11">
        <v>3.3417000000000003</v>
      </c>
      <c r="Q29" s="11">
        <v>3.56</v>
      </c>
      <c r="R29" s="11">
        <v>3.22689</v>
      </c>
      <c r="S29" s="11">
        <v>3.73</v>
      </c>
      <c r="T29" s="11">
        <v>3.65</v>
      </c>
      <c r="U29" s="11">
        <v>3.45</v>
      </c>
      <c r="V29" s="11">
        <v>3.5165070169999999</v>
      </c>
      <c r="W29" s="11">
        <v>3.49</v>
      </c>
      <c r="X29" s="11">
        <v>3.39</v>
      </c>
      <c r="Y29" s="11">
        <v>3.52</v>
      </c>
      <c r="Z29" s="11">
        <v>3.08</v>
      </c>
      <c r="AA29" s="11">
        <v>3.32</v>
      </c>
      <c r="AB29" s="154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263</v>
      </c>
      <c r="C30" s="12"/>
      <c r="D30" s="22">
        <v>3.2883333333333336</v>
      </c>
      <c r="E30" s="22">
        <v>3.2600000000000002</v>
      </c>
      <c r="F30" s="22">
        <v>3.1113888888888894</v>
      </c>
      <c r="G30" s="22">
        <v>3.08</v>
      </c>
      <c r="H30" s="22">
        <v>3.1233333333333335</v>
      </c>
      <c r="I30" s="22">
        <v>3.4416666666666664</v>
      </c>
      <c r="J30" s="22">
        <v>3.3260833333333331</v>
      </c>
      <c r="K30" s="22">
        <v>2.9483333333333337</v>
      </c>
      <c r="L30" s="22">
        <v>3.6141666666666672</v>
      </c>
      <c r="M30" s="22">
        <v>3.5555134499999999</v>
      </c>
      <c r="N30" s="22">
        <v>2.4816666666666669</v>
      </c>
      <c r="O30" s="22">
        <v>3.08</v>
      </c>
      <c r="P30" s="22">
        <v>3.384816666666667</v>
      </c>
      <c r="Q30" s="22">
        <v>3.4883333333333333</v>
      </c>
      <c r="R30" s="22">
        <v>3.2683</v>
      </c>
      <c r="S30" s="22">
        <v>3.6116666666666668</v>
      </c>
      <c r="T30" s="22">
        <v>3.6266666666666665</v>
      </c>
      <c r="U30" s="22">
        <v>3.4350000000000001</v>
      </c>
      <c r="V30" s="22">
        <v>3.5868985989999995</v>
      </c>
      <c r="W30" s="22">
        <v>3.3883333333333332</v>
      </c>
      <c r="X30" s="22">
        <v>3.3966666666666669</v>
      </c>
      <c r="Y30" s="22">
        <v>3.57</v>
      </c>
      <c r="Z30" s="22">
        <v>2.9800000000000004</v>
      </c>
      <c r="AA30" s="22">
        <v>3.2666666666666671</v>
      </c>
      <c r="AB30" s="154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264</v>
      </c>
      <c r="C31" s="28"/>
      <c r="D31" s="11">
        <v>3.2949999999999999</v>
      </c>
      <c r="E31" s="11">
        <v>3.26</v>
      </c>
      <c r="F31" s="11">
        <v>3.1100000000000003</v>
      </c>
      <c r="G31" s="11">
        <v>3.09</v>
      </c>
      <c r="H31" s="11">
        <v>3.1300000000000003</v>
      </c>
      <c r="I31" s="11">
        <v>3.4550000000000001</v>
      </c>
      <c r="J31" s="11">
        <v>3.3328500000000001</v>
      </c>
      <c r="K31" s="11">
        <v>2.89</v>
      </c>
      <c r="L31" s="11">
        <v>3.6085000000000003</v>
      </c>
      <c r="M31" s="11">
        <v>3.5584825000000002</v>
      </c>
      <c r="N31" s="11">
        <v>2.4900000000000002</v>
      </c>
      <c r="O31" s="11">
        <v>3.085</v>
      </c>
      <c r="P31" s="11">
        <v>3.38585</v>
      </c>
      <c r="Q31" s="11">
        <v>3.4849999999999999</v>
      </c>
      <c r="R31" s="11">
        <v>3.242445</v>
      </c>
      <c r="S31" s="11">
        <v>3.605</v>
      </c>
      <c r="T31" s="11">
        <v>3.625</v>
      </c>
      <c r="U31" s="11">
        <v>3.4350000000000001</v>
      </c>
      <c r="V31" s="11">
        <v>3.5992754250000001</v>
      </c>
      <c r="W31" s="11">
        <v>3.38</v>
      </c>
      <c r="X31" s="11">
        <v>3.3950000000000005</v>
      </c>
      <c r="Y31" s="11">
        <v>3.5700000000000003</v>
      </c>
      <c r="Z31" s="11">
        <v>2.9850000000000003</v>
      </c>
      <c r="AA31" s="11">
        <v>3.2649999999999997</v>
      </c>
      <c r="AB31" s="154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265</v>
      </c>
      <c r="C32" s="28"/>
      <c r="D32" s="23">
        <v>2.4013884872437049E-2</v>
      </c>
      <c r="E32" s="23">
        <v>6.7823299831252695E-2</v>
      </c>
      <c r="F32" s="23">
        <v>1.8017481223235023E-2</v>
      </c>
      <c r="G32" s="23">
        <v>2.0000000000000018E-2</v>
      </c>
      <c r="H32" s="23">
        <v>6.4083279150388847E-2</v>
      </c>
      <c r="I32" s="23">
        <v>3.0605010483034753E-2</v>
      </c>
      <c r="J32" s="23">
        <v>5.577119029271891E-2</v>
      </c>
      <c r="K32" s="23">
        <v>0.15867156855173106</v>
      </c>
      <c r="L32" s="23">
        <v>5.2647570377622008E-2</v>
      </c>
      <c r="M32" s="23">
        <v>2.9858517373288755E-2</v>
      </c>
      <c r="N32" s="23">
        <v>6.1128280416405154E-2</v>
      </c>
      <c r="O32" s="23">
        <v>7.3756355658343195E-2</v>
      </c>
      <c r="P32" s="23">
        <v>3.0124104412690172E-2</v>
      </c>
      <c r="Q32" s="23">
        <v>5.5647701360134159E-2</v>
      </c>
      <c r="R32" s="23">
        <v>0.1527624745806378</v>
      </c>
      <c r="S32" s="23">
        <v>8.1833163611500781E-2</v>
      </c>
      <c r="T32" s="23">
        <v>3.3266599866332493E-2</v>
      </c>
      <c r="U32" s="23">
        <v>2.8809720581775902E-2</v>
      </c>
      <c r="V32" s="23">
        <v>0.12415301984753017</v>
      </c>
      <c r="W32" s="23">
        <v>8.0601902376226192E-2</v>
      </c>
      <c r="X32" s="23">
        <v>1.2110601416389855E-2</v>
      </c>
      <c r="Y32" s="23">
        <v>4.242640687119293E-2</v>
      </c>
      <c r="Z32" s="23">
        <v>7.9999999999999946E-2</v>
      </c>
      <c r="AA32" s="23">
        <v>4.4572039067857838E-2</v>
      </c>
      <c r="AB32" s="206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56"/>
    </row>
    <row r="33" spans="1:65">
      <c r="A33" s="29"/>
      <c r="B33" s="3" t="s">
        <v>86</v>
      </c>
      <c r="C33" s="28"/>
      <c r="D33" s="13">
        <v>7.3027526221298676E-3</v>
      </c>
      <c r="E33" s="13">
        <v>2.0804693199770765E-2</v>
      </c>
      <c r="F33" s="13">
        <v>5.7908162131636524E-3</v>
      </c>
      <c r="G33" s="13">
        <v>6.4935064935064991E-3</v>
      </c>
      <c r="H33" s="13">
        <v>2.0517592043881167E-2</v>
      </c>
      <c r="I33" s="13">
        <v>8.8924969926493236E-3</v>
      </c>
      <c r="J33" s="13">
        <v>1.6767827111783803E-2</v>
      </c>
      <c r="K33" s="13">
        <v>5.3817377688546428E-2</v>
      </c>
      <c r="L33" s="13">
        <v>1.4567001257354485E-2</v>
      </c>
      <c r="M33" s="13">
        <v>8.3978074596479883E-3</v>
      </c>
      <c r="N33" s="13">
        <v>2.4631946440458758E-2</v>
      </c>
      <c r="O33" s="13">
        <v>2.3946868720241297E-2</v>
      </c>
      <c r="P33" s="13">
        <v>8.8997743095953503E-3</v>
      </c>
      <c r="Q33" s="13">
        <v>1.5952518306775201E-2</v>
      </c>
      <c r="R33" s="13">
        <v>4.6740652504555211E-2</v>
      </c>
      <c r="S33" s="13">
        <v>2.2658005614628735E-2</v>
      </c>
      <c r="T33" s="13">
        <v>9.1727756984372692E-3</v>
      </c>
      <c r="U33" s="13">
        <v>8.387109339672752E-3</v>
      </c>
      <c r="V33" s="13">
        <v>3.4612915983223809E-2</v>
      </c>
      <c r="W33" s="13">
        <v>2.3788067597508962E-2</v>
      </c>
      <c r="X33" s="13">
        <v>3.5654371196437253E-3</v>
      </c>
      <c r="Y33" s="13">
        <v>1.1884147582967209E-2</v>
      </c>
      <c r="Z33" s="13">
        <v>2.6845637583892596E-2</v>
      </c>
      <c r="AA33" s="13">
        <v>1.3644501755466684E-2</v>
      </c>
      <c r="AB33" s="154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266</v>
      </c>
      <c r="C34" s="28"/>
      <c r="D34" s="13">
        <v>-1.5624958797203714E-2</v>
      </c>
      <c r="E34" s="13">
        <v>-2.4106649471530961E-2</v>
      </c>
      <c r="F34" s="13">
        <v>-6.8593948596678334E-2</v>
      </c>
      <c r="G34" s="13">
        <v>-7.7990331402550739E-2</v>
      </c>
      <c r="H34" s="13">
        <v>-6.5018333900638492E-2</v>
      </c>
      <c r="I34" s="13">
        <v>3.027595544033157E-2</v>
      </c>
      <c r="J34" s="13">
        <v>-4.3243532811150232E-3</v>
      </c>
      <c r="K34" s="13">
        <v>-0.1174052468891299</v>
      </c>
      <c r="L34" s="13">
        <v>8.1914483957558959E-2</v>
      </c>
      <c r="M34" s="13">
        <v>6.4356421340348469E-2</v>
      </c>
      <c r="N34" s="13">
        <v>-0.2571036815251071</v>
      </c>
      <c r="O34" s="13">
        <v>-7.7990331402550739E-2</v>
      </c>
      <c r="P34" s="13">
        <v>1.3257692563784618E-2</v>
      </c>
      <c r="Q34" s="13">
        <v>4.4245798903929323E-2</v>
      </c>
      <c r="R34" s="13">
        <v>-2.1622013026934006E-2</v>
      </c>
      <c r="S34" s="13">
        <v>8.1166099486294607E-2</v>
      </c>
      <c r="T34" s="13">
        <v>8.5656406313879607E-2</v>
      </c>
      <c r="U34" s="13">
        <v>2.8280263516960558E-2</v>
      </c>
      <c r="V34" s="13">
        <v>7.3751684596313094E-2</v>
      </c>
      <c r="W34" s="13">
        <v>1.4310420053362582E-2</v>
      </c>
      <c r="X34" s="13">
        <v>1.6805034957576792E-2</v>
      </c>
      <c r="Y34" s="13">
        <v>6.8693024965225113E-2</v>
      </c>
      <c r="Z34" s="13">
        <v>-0.10792571025311715</v>
      </c>
      <c r="AA34" s="13">
        <v>-2.2110957548159726E-2</v>
      </c>
      <c r="AB34" s="15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267</v>
      </c>
      <c r="C35" s="46"/>
      <c r="D35" s="44">
        <v>0.22</v>
      </c>
      <c r="E35" s="44">
        <v>0.31</v>
      </c>
      <c r="F35" s="44">
        <v>0.79</v>
      </c>
      <c r="G35" s="44">
        <v>0.9</v>
      </c>
      <c r="H35" s="44">
        <v>0.76</v>
      </c>
      <c r="I35" s="44">
        <v>0.28000000000000003</v>
      </c>
      <c r="J35" s="44">
        <v>0.1</v>
      </c>
      <c r="K35" s="44">
        <v>1.32</v>
      </c>
      <c r="L35" s="44">
        <v>0.84</v>
      </c>
      <c r="M35" s="44">
        <v>0.65</v>
      </c>
      <c r="N35" s="44">
        <v>2.84</v>
      </c>
      <c r="O35" s="44">
        <v>0.9</v>
      </c>
      <c r="P35" s="44">
        <v>0.1</v>
      </c>
      <c r="Q35" s="44">
        <v>0.43</v>
      </c>
      <c r="R35" s="44">
        <v>0.28000000000000003</v>
      </c>
      <c r="S35" s="44">
        <v>0.83</v>
      </c>
      <c r="T35" s="44">
        <v>0.88</v>
      </c>
      <c r="U35" s="44">
        <v>0.26</v>
      </c>
      <c r="V35" s="44">
        <v>0.75</v>
      </c>
      <c r="W35" s="44">
        <v>0.11</v>
      </c>
      <c r="X35" s="44">
        <v>0.13</v>
      </c>
      <c r="Y35" s="44">
        <v>0.7</v>
      </c>
      <c r="Z35" s="44">
        <v>1.22</v>
      </c>
      <c r="AA35" s="44">
        <v>0.28999999999999998</v>
      </c>
      <c r="AB35" s="15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5"/>
    </row>
    <row r="37" spans="1:65" ht="15">
      <c r="B37" s="8" t="s">
        <v>534</v>
      </c>
      <c r="BM37" s="27" t="s">
        <v>66</v>
      </c>
    </row>
    <row r="38" spans="1:65" ht="15">
      <c r="A38" s="24" t="s">
        <v>7</v>
      </c>
      <c r="B38" s="18" t="s">
        <v>110</v>
      </c>
      <c r="C38" s="15" t="s">
        <v>111</v>
      </c>
      <c r="D38" s="16" t="s">
        <v>229</v>
      </c>
      <c r="E38" s="17" t="s">
        <v>229</v>
      </c>
      <c r="F38" s="17" t="s">
        <v>229</v>
      </c>
      <c r="G38" s="17" t="s">
        <v>229</v>
      </c>
      <c r="H38" s="17" t="s">
        <v>229</v>
      </c>
      <c r="I38" s="17" t="s">
        <v>229</v>
      </c>
      <c r="J38" s="17" t="s">
        <v>229</v>
      </c>
      <c r="K38" s="17" t="s">
        <v>229</v>
      </c>
      <c r="L38" s="17" t="s">
        <v>229</v>
      </c>
      <c r="M38" s="17" t="s">
        <v>229</v>
      </c>
      <c r="N38" s="17" t="s">
        <v>229</v>
      </c>
      <c r="O38" s="17" t="s">
        <v>229</v>
      </c>
      <c r="P38" s="17" t="s">
        <v>229</v>
      </c>
      <c r="Q38" s="17" t="s">
        <v>229</v>
      </c>
      <c r="R38" s="17" t="s">
        <v>229</v>
      </c>
      <c r="S38" s="17" t="s">
        <v>229</v>
      </c>
      <c r="T38" s="17" t="s">
        <v>229</v>
      </c>
      <c r="U38" s="17" t="s">
        <v>229</v>
      </c>
      <c r="V38" s="17" t="s">
        <v>229</v>
      </c>
      <c r="W38" s="17" t="s">
        <v>229</v>
      </c>
      <c r="X38" s="17" t="s">
        <v>229</v>
      </c>
      <c r="Y38" s="17" t="s">
        <v>229</v>
      </c>
      <c r="Z38" s="17" t="s">
        <v>229</v>
      </c>
      <c r="AA38" s="17" t="s">
        <v>229</v>
      </c>
      <c r="AB38" s="154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230</v>
      </c>
      <c r="C39" s="9" t="s">
        <v>230</v>
      </c>
      <c r="D39" s="152" t="s">
        <v>232</v>
      </c>
      <c r="E39" s="153" t="s">
        <v>233</v>
      </c>
      <c r="F39" s="153" t="s">
        <v>234</v>
      </c>
      <c r="G39" s="153" t="s">
        <v>235</v>
      </c>
      <c r="H39" s="153" t="s">
        <v>236</v>
      </c>
      <c r="I39" s="153" t="s">
        <v>238</v>
      </c>
      <c r="J39" s="153" t="s">
        <v>239</v>
      </c>
      <c r="K39" s="153" t="s">
        <v>241</v>
      </c>
      <c r="L39" s="153" t="s">
        <v>242</v>
      </c>
      <c r="M39" s="153" t="s">
        <v>243</v>
      </c>
      <c r="N39" s="153" t="s">
        <v>244</v>
      </c>
      <c r="O39" s="153" t="s">
        <v>245</v>
      </c>
      <c r="P39" s="153" t="s">
        <v>246</v>
      </c>
      <c r="Q39" s="153" t="s">
        <v>247</v>
      </c>
      <c r="R39" s="153" t="s">
        <v>248</v>
      </c>
      <c r="S39" s="153" t="s">
        <v>249</v>
      </c>
      <c r="T39" s="153" t="s">
        <v>250</v>
      </c>
      <c r="U39" s="153" t="s">
        <v>251</v>
      </c>
      <c r="V39" s="153" t="s">
        <v>277</v>
      </c>
      <c r="W39" s="153" t="s">
        <v>253</v>
      </c>
      <c r="X39" s="153" t="s">
        <v>254</v>
      </c>
      <c r="Y39" s="153" t="s">
        <v>255</v>
      </c>
      <c r="Z39" s="153" t="s">
        <v>256</v>
      </c>
      <c r="AA39" s="153" t="s">
        <v>257</v>
      </c>
      <c r="AB39" s="154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269</v>
      </c>
      <c r="E40" s="11" t="s">
        <v>269</v>
      </c>
      <c r="F40" s="11" t="s">
        <v>271</v>
      </c>
      <c r="G40" s="11" t="s">
        <v>272</v>
      </c>
      <c r="H40" s="11" t="s">
        <v>272</v>
      </c>
      <c r="I40" s="11" t="s">
        <v>272</v>
      </c>
      <c r="J40" s="11" t="s">
        <v>269</v>
      </c>
      <c r="K40" s="11" t="s">
        <v>269</v>
      </c>
      <c r="L40" s="11" t="s">
        <v>272</v>
      </c>
      <c r="M40" s="11" t="s">
        <v>271</v>
      </c>
      <c r="N40" s="11" t="s">
        <v>269</v>
      </c>
      <c r="O40" s="11" t="s">
        <v>272</v>
      </c>
      <c r="P40" s="11" t="s">
        <v>269</v>
      </c>
      <c r="Q40" s="11" t="s">
        <v>269</v>
      </c>
      <c r="R40" s="11" t="s">
        <v>271</v>
      </c>
      <c r="S40" s="11" t="s">
        <v>269</v>
      </c>
      <c r="T40" s="11" t="s">
        <v>272</v>
      </c>
      <c r="U40" s="11" t="s">
        <v>269</v>
      </c>
      <c r="V40" s="11" t="s">
        <v>271</v>
      </c>
      <c r="W40" s="11" t="s">
        <v>271</v>
      </c>
      <c r="X40" s="11" t="s">
        <v>272</v>
      </c>
      <c r="Y40" s="11" t="s">
        <v>269</v>
      </c>
      <c r="Z40" s="11" t="s">
        <v>272</v>
      </c>
      <c r="AA40" s="11" t="s">
        <v>269</v>
      </c>
      <c r="AB40" s="154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 t="s">
        <v>311</v>
      </c>
      <c r="E41" s="25" t="s">
        <v>261</v>
      </c>
      <c r="F41" s="25" t="s">
        <v>311</v>
      </c>
      <c r="G41" s="25" t="s">
        <v>312</v>
      </c>
      <c r="H41" s="25" t="s">
        <v>312</v>
      </c>
      <c r="I41" s="25" t="s">
        <v>312</v>
      </c>
      <c r="J41" s="25" t="s">
        <v>116</v>
      </c>
      <c r="K41" s="25" t="s">
        <v>116</v>
      </c>
      <c r="L41" s="25" t="s">
        <v>313</v>
      </c>
      <c r="M41" s="25" t="s">
        <v>312</v>
      </c>
      <c r="N41" s="25" t="s">
        <v>311</v>
      </c>
      <c r="O41" s="25" t="s">
        <v>311</v>
      </c>
      <c r="P41" s="25" t="s">
        <v>311</v>
      </c>
      <c r="Q41" s="25" t="s">
        <v>312</v>
      </c>
      <c r="R41" s="25" t="s">
        <v>311</v>
      </c>
      <c r="S41" s="25" t="s">
        <v>311</v>
      </c>
      <c r="T41" s="25" t="s">
        <v>313</v>
      </c>
      <c r="U41" s="25" t="s">
        <v>274</v>
      </c>
      <c r="V41" s="25" t="s">
        <v>312</v>
      </c>
      <c r="W41" s="25" t="s">
        <v>314</v>
      </c>
      <c r="X41" s="25" t="s">
        <v>315</v>
      </c>
      <c r="Y41" s="25" t="s">
        <v>311</v>
      </c>
      <c r="Z41" s="25" t="s">
        <v>311</v>
      </c>
      <c r="AA41" s="25" t="s">
        <v>311</v>
      </c>
      <c r="AB41" s="154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3">
        <v>40.9</v>
      </c>
      <c r="E42" s="213">
        <v>38.799999999999997</v>
      </c>
      <c r="F42" s="213">
        <v>34.866333333333337</v>
      </c>
      <c r="G42" s="213">
        <v>40</v>
      </c>
      <c r="H42" s="213">
        <v>40.1</v>
      </c>
      <c r="I42" s="213">
        <v>37</v>
      </c>
      <c r="J42" s="213">
        <v>38</v>
      </c>
      <c r="K42" s="213">
        <v>41</v>
      </c>
      <c r="L42" s="213">
        <v>41</v>
      </c>
      <c r="M42" s="213">
        <v>43.206000000000003</v>
      </c>
      <c r="N42" s="213">
        <v>39</v>
      </c>
      <c r="O42" s="213">
        <v>39.9</v>
      </c>
      <c r="P42" s="213">
        <v>43.276968011548618</v>
      </c>
      <c r="Q42" s="213">
        <v>38</v>
      </c>
      <c r="R42" s="214">
        <v>9.4766999999999992</v>
      </c>
      <c r="S42" s="213">
        <v>42.3</v>
      </c>
      <c r="T42" s="213">
        <v>40</v>
      </c>
      <c r="U42" s="213">
        <v>42.2</v>
      </c>
      <c r="V42" s="214">
        <v>32.278512480000003</v>
      </c>
      <c r="W42" s="213">
        <v>38</v>
      </c>
      <c r="X42" s="213">
        <v>38</v>
      </c>
      <c r="Y42" s="213">
        <v>39.6</v>
      </c>
      <c r="Z42" s="234">
        <v>39.299999999999997</v>
      </c>
      <c r="AA42" s="213">
        <v>38.6</v>
      </c>
      <c r="AB42" s="215"/>
      <c r="AC42" s="216"/>
      <c r="AD42" s="216"/>
      <c r="AE42" s="216"/>
      <c r="AF42" s="216"/>
      <c r="AG42" s="216"/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6"/>
      <c r="BH42" s="216"/>
      <c r="BI42" s="216"/>
      <c r="BJ42" s="216"/>
      <c r="BK42" s="216"/>
      <c r="BL42" s="216"/>
      <c r="BM42" s="217">
        <v>1</v>
      </c>
    </row>
    <row r="43" spans="1:65">
      <c r="A43" s="29"/>
      <c r="B43" s="19">
        <v>1</v>
      </c>
      <c r="C43" s="9">
        <v>2</v>
      </c>
      <c r="D43" s="218">
        <v>41</v>
      </c>
      <c r="E43" s="218">
        <v>38.799999999999997</v>
      </c>
      <c r="F43" s="218">
        <v>35.127000000000002</v>
      </c>
      <c r="G43" s="218">
        <v>39</v>
      </c>
      <c r="H43" s="218">
        <v>42.1</v>
      </c>
      <c r="I43" s="218">
        <v>37</v>
      </c>
      <c r="J43" s="218">
        <v>38</v>
      </c>
      <c r="K43" s="218">
        <v>40.1</v>
      </c>
      <c r="L43" s="218">
        <v>41</v>
      </c>
      <c r="M43" s="218">
        <v>41.691000000000003</v>
      </c>
      <c r="N43" s="218">
        <v>41</v>
      </c>
      <c r="O43" s="218">
        <v>39.9</v>
      </c>
      <c r="P43" s="218">
        <v>42.707581569825322</v>
      </c>
      <c r="Q43" s="219">
        <v>41</v>
      </c>
      <c r="R43" s="220">
        <v>9.6537000000000006</v>
      </c>
      <c r="S43" s="218">
        <v>41.5</v>
      </c>
      <c r="T43" s="218">
        <v>40</v>
      </c>
      <c r="U43" s="218">
        <v>41.9</v>
      </c>
      <c r="V43" s="220">
        <v>32.18005797</v>
      </c>
      <c r="W43" s="218">
        <v>39</v>
      </c>
      <c r="X43" s="218">
        <v>38</v>
      </c>
      <c r="Y43" s="218">
        <v>39.9</v>
      </c>
      <c r="Z43" s="218">
        <v>38.1</v>
      </c>
      <c r="AA43" s="218">
        <v>39.1</v>
      </c>
      <c r="AB43" s="215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>
        <v>6</v>
      </c>
    </row>
    <row r="44" spans="1:65">
      <c r="A44" s="29"/>
      <c r="B44" s="19">
        <v>1</v>
      </c>
      <c r="C44" s="9">
        <v>3</v>
      </c>
      <c r="D44" s="218">
        <v>40.5</v>
      </c>
      <c r="E44" s="218">
        <v>38.799999999999997</v>
      </c>
      <c r="F44" s="218">
        <v>34.837050925925929</v>
      </c>
      <c r="G44" s="218">
        <v>40</v>
      </c>
      <c r="H44" s="218">
        <v>41.1</v>
      </c>
      <c r="I44" s="218">
        <v>38.200000000000003</v>
      </c>
      <c r="J44" s="218">
        <v>37</v>
      </c>
      <c r="K44" s="218">
        <v>42</v>
      </c>
      <c r="L44" s="218">
        <v>41</v>
      </c>
      <c r="M44" s="218">
        <v>41.694000000000003</v>
      </c>
      <c r="N44" s="218">
        <v>40</v>
      </c>
      <c r="O44" s="218">
        <v>38.299999999999997</v>
      </c>
      <c r="P44" s="218">
        <v>43.460516965345711</v>
      </c>
      <c r="Q44" s="218">
        <v>38</v>
      </c>
      <c r="R44" s="220">
        <v>10.262700000000001</v>
      </c>
      <c r="S44" s="218">
        <v>43</v>
      </c>
      <c r="T44" s="218">
        <v>41</v>
      </c>
      <c r="U44" s="218">
        <v>42.9</v>
      </c>
      <c r="V44" s="220">
        <v>30.241994729999998</v>
      </c>
      <c r="W44" s="218">
        <v>39</v>
      </c>
      <c r="X44" s="218">
        <v>38</v>
      </c>
      <c r="Y44" s="218">
        <v>38.700000000000003</v>
      </c>
      <c r="Z44" s="218">
        <v>38.1</v>
      </c>
      <c r="AA44" s="218">
        <v>39.5</v>
      </c>
      <c r="AB44" s="215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16</v>
      </c>
    </row>
    <row r="45" spans="1:65">
      <c r="A45" s="29"/>
      <c r="B45" s="19">
        <v>1</v>
      </c>
      <c r="C45" s="9">
        <v>4</v>
      </c>
      <c r="D45" s="218">
        <v>40.5</v>
      </c>
      <c r="E45" s="218">
        <v>37.799999999999997</v>
      </c>
      <c r="F45" s="218">
        <v>34.712726080246917</v>
      </c>
      <c r="G45" s="218">
        <v>40</v>
      </c>
      <c r="H45" s="218">
        <v>40</v>
      </c>
      <c r="I45" s="218">
        <v>38.200000000000003</v>
      </c>
      <c r="J45" s="218">
        <v>39</v>
      </c>
      <c r="K45" s="218">
        <v>40.5</v>
      </c>
      <c r="L45" s="218">
        <v>40</v>
      </c>
      <c r="M45" s="218">
        <v>42.451000000000001</v>
      </c>
      <c r="N45" s="218">
        <v>40</v>
      </c>
      <c r="O45" s="218">
        <v>38.799999999999997</v>
      </c>
      <c r="P45" s="218">
        <v>42.045027480391262</v>
      </c>
      <c r="Q45" s="218">
        <v>38</v>
      </c>
      <c r="R45" s="219">
        <v>7.5552999999999999</v>
      </c>
      <c r="S45" s="218">
        <v>42.5</v>
      </c>
      <c r="T45" s="218">
        <v>41</v>
      </c>
      <c r="U45" s="218">
        <v>42.2</v>
      </c>
      <c r="V45" s="220">
        <v>31.9721014</v>
      </c>
      <c r="W45" s="218">
        <v>40</v>
      </c>
      <c r="X45" s="218">
        <v>38</v>
      </c>
      <c r="Y45" s="218">
        <v>39.5</v>
      </c>
      <c r="Z45" s="218">
        <v>37.799999999999997</v>
      </c>
      <c r="AA45" s="218">
        <v>39.799999999999997</v>
      </c>
      <c r="AB45" s="215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39.744637888012043</v>
      </c>
    </row>
    <row r="46" spans="1:65">
      <c r="A46" s="29"/>
      <c r="B46" s="19">
        <v>1</v>
      </c>
      <c r="C46" s="9">
        <v>5</v>
      </c>
      <c r="D46" s="219">
        <v>38.299999999999997</v>
      </c>
      <c r="E46" s="218">
        <v>39.799999999999997</v>
      </c>
      <c r="F46" s="218">
        <v>34.892333333333333</v>
      </c>
      <c r="G46" s="218">
        <v>39</v>
      </c>
      <c r="H46" s="218">
        <v>40.700000000000003</v>
      </c>
      <c r="I46" s="218">
        <v>39.299999999999997</v>
      </c>
      <c r="J46" s="218">
        <v>38</v>
      </c>
      <c r="K46" s="218">
        <v>39.799999999999997</v>
      </c>
      <c r="L46" s="218">
        <v>40</v>
      </c>
      <c r="M46" s="218">
        <v>42.581000000000003</v>
      </c>
      <c r="N46" s="218">
        <v>42</v>
      </c>
      <c r="O46" s="218">
        <v>38.9</v>
      </c>
      <c r="P46" s="218">
        <v>42.745458832309289</v>
      </c>
      <c r="Q46" s="218">
        <v>38</v>
      </c>
      <c r="R46" s="220">
        <v>9.3301999999999996</v>
      </c>
      <c r="S46" s="218">
        <v>42.2</v>
      </c>
      <c r="T46" s="218">
        <v>41</v>
      </c>
      <c r="U46" s="218">
        <v>42.1</v>
      </c>
      <c r="V46" s="220">
        <v>29.599267170000001</v>
      </c>
      <c r="W46" s="218">
        <v>41</v>
      </c>
      <c r="X46" s="218">
        <v>38</v>
      </c>
      <c r="Y46" s="218">
        <v>39.799999999999997</v>
      </c>
      <c r="Z46" s="218">
        <v>38.1</v>
      </c>
      <c r="AA46" s="218">
        <v>39</v>
      </c>
      <c r="AB46" s="215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76</v>
      </c>
    </row>
    <row r="47" spans="1:65">
      <c r="A47" s="29"/>
      <c r="B47" s="19">
        <v>1</v>
      </c>
      <c r="C47" s="9">
        <v>6</v>
      </c>
      <c r="D47" s="218">
        <v>39.299999999999997</v>
      </c>
      <c r="E47" s="218">
        <v>38.4</v>
      </c>
      <c r="F47" s="218">
        <v>34.614805555555556</v>
      </c>
      <c r="G47" s="218">
        <v>40</v>
      </c>
      <c r="H47" s="218">
        <v>40.6</v>
      </c>
      <c r="I47" s="218">
        <v>38.700000000000003</v>
      </c>
      <c r="J47" s="218">
        <v>38</v>
      </c>
      <c r="K47" s="218">
        <v>41.6</v>
      </c>
      <c r="L47" s="218">
        <v>40</v>
      </c>
      <c r="M47" s="218">
        <v>42.743000000000002</v>
      </c>
      <c r="N47" s="218">
        <v>41</v>
      </c>
      <c r="O47" s="218">
        <v>38.6</v>
      </c>
      <c r="P47" s="218">
        <v>41.880399129774354</v>
      </c>
      <c r="Q47" s="218">
        <v>39</v>
      </c>
      <c r="R47" s="220">
        <v>9.5467999999999993</v>
      </c>
      <c r="S47" s="218">
        <v>42.4</v>
      </c>
      <c r="T47" s="218">
        <v>41</v>
      </c>
      <c r="U47" s="218">
        <v>41.9</v>
      </c>
      <c r="V47" s="220">
        <v>30.910916870000001</v>
      </c>
      <c r="W47" s="218">
        <v>40</v>
      </c>
      <c r="X47" s="218">
        <v>38</v>
      </c>
      <c r="Y47" s="218">
        <v>40</v>
      </c>
      <c r="Z47" s="218">
        <v>38.5</v>
      </c>
      <c r="AA47" s="218">
        <v>39.799999999999997</v>
      </c>
      <c r="AB47" s="215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21"/>
    </row>
    <row r="48" spans="1:65">
      <c r="A48" s="29"/>
      <c r="B48" s="20" t="s">
        <v>263</v>
      </c>
      <c r="C48" s="12"/>
      <c r="D48" s="222">
        <v>40.083333333333336</v>
      </c>
      <c r="E48" s="222">
        <v>38.733333333333334</v>
      </c>
      <c r="F48" s="222">
        <v>34.841708204732512</v>
      </c>
      <c r="G48" s="222">
        <v>39.666666666666664</v>
      </c>
      <c r="H48" s="222">
        <v>40.766666666666666</v>
      </c>
      <c r="I48" s="222">
        <v>38.066666666666663</v>
      </c>
      <c r="J48" s="222">
        <v>38</v>
      </c>
      <c r="K48" s="222">
        <v>40.833333333333329</v>
      </c>
      <c r="L48" s="222">
        <v>40.5</v>
      </c>
      <c r="M48" s="222">
        <v>42.394333333333329</v>
      </c>
      <c r="N48" s="222">
        <v>40.5</v>
      </c>
      <c r="O48" s="222">
        <v>39.066666666666663</v>
      </c>
      <c r="P48" s="222">
        <v>42.685991998199093</v>
      </c>
      <c r="Q48" s="222">
        <v>38.666666666666664</v>
      </c>
      <c r="R48" s="222">
        <v>9.3042333333333342</v>
      </c>
      <c r="S48" s="222">
        <v>42.31666666666667</v>
      </c>
      <c r="T48" s="222">
        <v>40.666666666666664</v>
      </c>
      <c r="U48" s="222">
        <v>42.199999999999996</v>
      </c>
      <c r="V48" s="222">
        <v>31.197141769999998</v>
      </c>
      <c r="W48" s="222">
        <v>39.5</v>
      </c>
      <c r="X48" s="222">
        <v>38</v>
      </c>
      <c r="Y48" s="222">
        <v>39.583333333333336</v>
      </c>
      <c r="Z48" s="222">
        <v>38.31666666666667</v>
      </c>
      <c r="AA48" s="222">
        <v>39.300000000000004</v>
      </c>
      <c r="AB48" s="215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1"/>
    </row>
    <row r="49" spans="1:65">
      <c r="A49" s="29"/>
      <c r="B49" s="3" t="s">
        <v>264</v>
      </c>
      <c r="C49" s="28"/>
      <c r="D49" s="218">
        <v>40.5</v>
      </c>
      <c r="E49" s="218">
        <v>38.799999999999997</v>
      </c>
      <c r="F49" s="218">
        <v>34.851692129629633</v>
      </c>
      <c r="G49" s="218">
        <v>40</v>
      </c>
      <c r="H49" s="218">
        <v>40.650000000000006</v>
      </c>
      <c r="I49" s="218">
        <v>38.200000000000003</v>
      </c>
      <c r="J49" s="218">
        <v>38</v>
      </c>
      <c r="K49" s="218">
        <v>40.75</v>
      </c>
      <c r="L49" s="218">
        <v>40.5</v>
      </c>
      <c r="M49" s="218">
        <v>42.516000000000005</v>
      </c>
      <c r="N49" s="218">
        <v>40.5</v>
      </c>
      <c r="O49" s="218">
        <v>38.849999999999994</v>
      </c>
      <c r="P49" s="218">
        <v>42.726520201067302</v>
      </c>
      <c r="Q49" s="218">
        <v>38</v>
      </c>
      <c r="R49" s="218">
        <v>9.5117499999999993</v>
      </c>
      <c r="S49" s="218">
        <v>42.349999999999994</v>
      </c>
      <c r="T49" s="218">
        <v>41</v>
      </c>
      <c r="U49" s="218">
        <v>42.150000000000006</v>
      </c>
      <c r="V49" s="218">
        <v>31.441509135</v>
      </c>
      <c r="W49" s="218">
        <v>39.5</v>
      </c>
      <c r="X49" s="218">
        <v>38</v>
      </c>
      <c r="Y49" s="218">
        <v>39.700000000000003</v>
      </c>
      <c r="Z49" s="218">
        <v>38.1</v>
      </c>
      <c r="AA49" s="218">
        <v>39.299999999999997</v>
      </c>
      <c r="AB49" s="215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1"/>
    </row>
    <row r="50" spans="1:65">
      <c r="A50" s="29"/>
      <c r="B50" s="3" t="s">
        <v>265</v>
      </c>
      <c r="C50" s="28"/>
      <c r="D50" s="23">
        <v>1.062857782897914</v>
      </c>
      <c r="E50" s="23">
        <v>0.65319726474218065</v>
      </c>
      <c r="F50" s="23">
        <v>0.17475903406555282</v>
      </c>
      <c r="G50" s="23">
        <v>0.51639777949432231</v>
      </c>
      <c r="H50" s="23">
        <v>0.76854841530424545</v>
      </c>
      <c r="I50" s="23">
        <v>0.92014491612281724</v>
      </c>
      <c r="J50" s="23">
        <v>0.63245553203367588</v>
      </c>
      <c r="K50" s="23">
        <v>0.85945719303911117</v>
      </c>
      <c r="L50" s="23">
        <v>0.54772255750516607</v>
      </c>
      <c r="M50" s="23">
        <v>0.60059492727350494</v>
      </c>
      <c r="N50" s="23">
        <v>1.0488088481701516</v>
      </c>
      <c r="O50" s="23">
        <v>0.67724933862401571</v>
      </c>
      <c r="P50" s="23">
        <v>0.63450127971431014</v>
      </c>
      <c r="Q50" s="23">
        <v>1.2110601416389966</v>
      </c>
      <c r="R50" s="23">
        <v>0.91529347351910406</v>
      </c>
      <c r="S50" s="23">
        <v>0.48751068364361672</v>
      </c>
      <c r="T50" s="23">
        <v>0.51639777949432231</v>
      </c>
      <c r="U50" s="23">
        <v>0.36878177829171538</v>
      </c>
      <c r="V50" s="23">
        <v>1.1210248075331803</v>
      </c>
      <c r="W50" s="23">
        <v>1.0488088481701516</v>
      </c>
      <c r="X50" s="23">
        <v>0</v>
      </c>
      <c r="Y50" s="23">
        <v>0.470814896394183</v>
      </c>
      <c r="Z50" s="23">
        <v>0.53072277760302111</v>
      </c>
      <c r="AA50" s="23">
        <v>0.48166378315169012</v>
      </c>
      <c r="AB50" s="154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86</v>
      </c>
      <c r="C51" s="28"/>
      <c r="D51" s="13">
        <v>2.6516202483939641E-2</v>
      </c>
      <c r="E51" s="13">
        <v>1.6863956921054576E-2</v>
      </c>
      <c r="F51" s="13">
        <v>5.0157998292923965E-3</v>
      </c>
      <c r="G51" s="13">
        <v>1.3018431415823253E-2</v>
      </c>
      <c r="H51" s="13">
        <v>1.8852373229049358E-2</v>
      </c>
      <c r="I51" s="13">
        <v>2.4171932997972434E-2</v>
      </c>
      <c r="J51" s="13">
        <v>1.6643566632465155E-2</v>
      </c>
      <c r="K51" s="13">
        <v>2.1047931258100686E-2</v>
      </c>
      <c r="L51" s="13">
        <v>1.3524013765559657E-2</v>
      </c>
      <c r="M51" s="13">
        <v>1.4166868070579519E-2</v>
      </c>
      <c r="N51" s="13">
        <v>2.5896514769633373E-2</v>
      </c>
      <c r="O51" s="13">
        <v>1.733573392382293E-2</v>
      </c>
      <c r="P51" s="13">
        <v>1.4864391103785981E-2</v>
      </c>
      <c r="Q51" s="13">
        <v>3.1320520904456813E-2</v>
      </c>
      <c r="R51" s="13">
        <v>9.8373873561400788E-2</v>
      </c>
      <c r="S51" s="13">
        <v>1.1520536045142577E-2</v>
      </c>
      <c r="T51" s="13">
        <v>1.2698306053139074E-2</v>
      </c>
      <c r="U51" s="13">
        <v>8.7389046988558157E-3</v>
      </c>
      <c r="V51" s="13">
        <v>3.5933574165155975E-2</v>
      </c>
      <c r="W51" s="13">
        <v>2.6552122738484851E-2</v>
      </c>
      <c r="X51" s="13">
        <v>0</v>
      </c>
      <c r="Y51" s="13">
        <v>1.1894271066800412E-2</v>
      </c>
      <c r="Z51" s="13">
        <v>1.385096418276697E-2</v>
      </c>
      <c r="AA51" s="13">
        <v>1.2256075907167686E-2</v>
      </c>
      <c r="AB51" s="154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266</v>
      </c>
      <c r="C52" s="28"/>
      <c r="D52" s="13">
        <v>8.5217896883507116E-3</v>
      </c>
      <c r="E52" s="13">
        <v>-2.5445056450841164E-2</v>
      </c>
      <c r="F52" s="13">
        <v>-0.1233607838394315</v>
      </c>
      <c r="G52" s="13">
        <v>-1.9618047990543896E-3</v>
      </c>
      <c r="H52" s="13">
        <v>2.5714884647694669E-2</v>
      </c>
      <c r="I52" s="13">
        <v>-4.2218807630689192E-2</v>
      </c>
      <c r="J52" s="13">
        <v>-4.3896182748673906E-2</v>
      </c>
      <c r="K52" s="13">
        <v>2.7392259765679272E-2</v>
      </c>
      <c r="L52" s="13">
        <v>1.9005384175755591E-2</v>
      </c>
      <c r="M52" s="13">
        <v>6.666799815329294E-2</v>
      </c>
      <c r="N52" s="13">
        <v>1.9005384175755591E-2</v>
      </c>
      <c r="O52" s="13">
        <v>-1.7058180860917371E-2</v>
      </c>
      <c r="P52" s="13">
        <v>7.4006312964150389E-2</v>
      </c>
      <c r="Q52" s="13">
        <v>-2.71224315688261E-2</v>
      </c>
      <c r="R52" s="13">
        <v>-0.76589965772113078</v>
      </c>
      <c r="S52" s="13">
        <v>6.4713856140840909E-2</v>
      </c>
      <c r="T52" s="13">
        <v>2.319882197071732E-2</v>
      </c>
      <c r="U52" s="13">
        <v>6.1778449684367409E-2</v>
      </c>
      <c r="V52" s="13">
        <v>-0.21506035964137393</v>
      </c>
      <c r="W52" s="13">
        <v>-6.1552425940162303E-3</v>
      </c>
      <c r="X52" s="13">
        <v>-4.3896182748673906E-2</v>
      </c>
      <c r="Y52" s="13">
        <v>-4.0585236965352545E-3</v>
      </c>
      <c r="Z52" s="13">
        <v>-3.5928650938246043E-2</v>
      </c>
      <c r="AA52" s="13">
        <v>-1.1187367947970484E-2</v>
      </c>
      <c r="AB52" s="154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267</v>
      </c>
      <c r="C53" s="46"/>
      <c r="D53" s="44">
        <v>0.3</v>
      </c>
      <c r="E53" s="44">
        <v>0.44</v>
      </c>
      <c r="F53" s="44">
        <v>2.59</v>
      </c>
      <c r="G53" s="44">
        <v>7.0000000000000007E-2</v>
      </c>
      <c r="H53" s="44">
        <v>0.67</v>
      </c>
      <c r="I53" s="44">
        <v>0.81</v>
      </c>
      <c r="J53" s="44">
        <v>0.85</v>
      </c>
      <c r="K53" s="44">
        <v>0.71</v>
      </c>
      <c r="L53" s="44">
        <v>0.53</v>
      </c>
      <c r="M53" s="44">
        <v>1.57</v>
      </c>
      <c r="N53" s="44">
        <v>0.53</v>
      </c>
      <c r="O53" s="44">
        <v>0.26</v>
      </c>
      <c r="P53" s="44">
        <v>1.73</v>
      </c>
      <c r="Q53" s="44">
        <v>0.48</v>
      </c>
      <c r="R53" s="44">
        <v>16.64</v>
      </c>
      <c r="S53" s="44">
        <v>1.53</v>
      </c>
      <c r="T53" s="44">
        <v>0.62</v>
      </c>
      <c r="U53" s="44">
        <v>1.46</v>
      </c>
      <c r="V53" s="44">
        <v>4.59</v>
      </c>
      <c r="W53" s="44">
        <v>0.02</v>
      </c>
      <c r="X53" s="44">
        <v>0.85</v>
      </c>
      <c r="Y53" s="44">
        <v>0.02</v>
      </c>
      <c r="Z53" s="44">
        <v>0.67</v>
      </c>
      <c r="AA53" s="44">
        <v>0.13</v>
      </c>
      <c r="AB53" s="154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BM54" s="55"/>
    </row>
    <row r="55" spans="1:65" ht="15">
      <c r="B55" s="8" t="s">
        <v>535</v>
      </c>
      <c r="BM55" s="27" t="s">
        <v>66</v>
      </c>
    </row>
    <row r="56" spans="1:65" ht="15">
      <c r="A56" s="24" t="s">
        <v>49</v>
      </c>
      <c r="B56" s="18" t="s">
        <v>110</v>
      </c>
      <c r="C56" s="15" t="s">
        <v>111</v>
      </c>
      <c r="D56" s="16" t="s">
        <v>229</v>
      </c>
      <c r="E56" s="17" t="s">
        <v>229</v>
      </c>
      <c r="F56" s="17" t="s">
        <v>229</v>
      </c>
      <c r="G56" s="17" t="s">
        <v>229</v>
      </c>
      <c r="H56" s="17" t="s">
        <v>229</v>
      </c>
      <c r="I56" s="17" t="s">
        <v>229</v>
      </c>
      <c r="J56" s="17" t="s">
        <v>229</v>
      </c>
      <c r="K56" s="17" t="s">
        <v>229</v>
      </c>
      <c r="L56" s="17" t="s">
        <v>229</v>
      </c>
      <c r="M56" s="17" t="s">
        <v>229</v>
      </c>
      <c r="N56" s="17" t="s">
        <v>229</v>
      </c>
      <c r="O56" s="17" t="s">
        <v>229</v>
      </c>
      <c r="P56" s="154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230</v>
      </c>
      <c r="C57" s="9" t="s">
        <v>230</v>
      </c>
      <c r="D57" s="152" t="s">
        <v>232</v>
      </c>
      <c r="E57" s="153" t="s">
        <v>234</v>
      </c>
      <c r="F57" s="153" t="s">
        <v>235</v>
      </c>
      <c r="G57" s="153" t="s">
        <v>239</v>
      </c>
      <c r="H57" s="153" t="s">
        <v>242</v>
      </c>
      <c r="I57" s="153" t="s">
        <v>244</v>
      </c>
      <c r="J57" s="153" t="s">
        <v>245</v>
      </c>
      <c r="K57" s="153" t="s">
        <v>249</v>
      </c>
      <c r="L57" s="153" t="s">
        <v>251</v>
      </c>
      <c r="M57" s="153" t="s">
        <v>255</v>
      </c>
      <c r="N57" s="153" t="s">
        <v>256</v>
      </c>
      <c r="O57" s="153" t="s">
        <v>257</v>
      </c>
      <c r="P57" s="154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269</v>
      </c>
      <c r="E58" s="11" t="s">
        <v>271</v>
      </c>
      <c r="F58" s="11" t="s">
        <v>272</v>
      </c>
      <c r="G58" s="11" t="s">
        <v>269</v>
      </c>
      <c r="H58" s="11" t="s">
        <v>272</v>
      </c>
      <c r="I58" s="11" t="s">
        <v>269</v>
      </c>
      <c r="J58" s="11" t="s">
        <v>272</v>
      </c>
      <c r="K58" s="11" t="s">
        <v>269</v>
      </c>
      <c r="L58" s="11" t="s">
        <v>269</v>
      </c>
      <c r="M58" s="11" t="s">
        <v>269</v>
      </c>
      <c r="N58" s="11" t="s">
        <v>272</v>
      </c>
      <c r="O58" s="11" t="s">
        <v>269</v>
      </c>
      <c r="P58" s="154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5" t="s">
        <v>311</v>
      </c>
      <c r="E59" s="25" t="s">
        <v>311</v>
      </c>
      <c r="F59" s="25" t="s">
        <v>312</v>
      </c>
      <c r="G59" s="25" t="s">
        <v>116</v>
      </c>
      <c r="H59" s="25" t="s">
        <v>313</v>
      </c>
      <c r="I59" s="25" t="s">
        <v>311</v>
      </c>
      <c r="J59" s="25" t="s">
        <v>311</v>
      </c>
      <c r="K59" s="25" t="s">
        <v>311</v>
      </c>
      <c r="L59" s="25" t="s">
        <v>274</v>
      </c>
      <c r="M59" s="25" t="s">
        <v>311</v>
      </c>
      <c r="N59" s="25" t="s">
        <v>311</v>
      </c>
      <c r="O59" s="25" t="s">
        <v>311</v>
      </c>
      <c r="P59" s="154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24">
        <v>60</v>
      </c>
      <c r="E60" s="223">
        <v>70.313333333333333</v>
      </c>
      <c r="F60" s="223">
        <v>80</v>
      </c>
      <c r="G60" s="223">
        <v>57</v>
      </c>
      <c r="H60" s="223">
        <v>73</v>
      </c>
      <c r="I60" s="224">
        <v>56</v>
      </c>
      <c r="J60" s="223">
        <v>75</v>
      </c>
      <c r="K60" s="224">
        <v>60</v>
      </c>
      <c r="L60" s="223">
        <v>68</v>
      </c>
      <c r="M60" s="224">
        <v>50</v>
      </c>
      <c r="N60" s="223">
        <v>72</v>
      </c>
      <c r="O60" s="224">
        <v>60</v>
      </c>
      <c r="P60" s="225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226"/>
      <c r="AG60" s="226"/>
      <c r="AH60" s="226"/>
      <c r="AI60" s="226"/>
      <c r="AJ60" s="226"/>
      <c r="AK60" s="226"/>
      <c r="AL60" s="226"/>
      <c r="AM60" s="226"/>
      <c r="AN60" s="226"/>
      <c r="AO60" s="226"/>
      <c r="AP60" s="226"/>
      <c r="AQ60" s="226"/>
      <c r="AR60" s="226"/>
      <c r="AS60" s="226"/>
      <c r="AT60" s="226"/>
      <c r="AU60" s="226"/>
      <c r="AV60" s="226"/>
      <c r="AW60" s="226"/>
      <c r="AX60" s="226"/>
      <c r="AY60" s="226"/>
      <c r="AZ60" s="226"/>
      <c r="BA60" s="226"/>
      <c r="BB60" s="226"/>
      <c r="BC60" s="226"/>
      <c r="BD60" s="226"/>
      <c r="BE60" s="226"/>
      <c r="BF60" s="226"/>
      <c r="BG60" s="226"/>
      <c r="BH60" s="226"/>
      <c r="BI60" s="226"/>
      <c r="BJ60" s="226"/>
      <c r="BK60" s="226"/>
      <c r="BL60" s="226"/>
      <c r="BM60" s="227">
        <v>1</v>
      </c>
    </row>
    <row r="61" spans="1:65">
      <c r="A61" s="29"/>
      <c r="B61" s="19">
        <v>1</v>
      </c>
      <c r="C61" s="9">
        <v>2</v>
      </c>
      <c r="D61" s="229">
        <v>60</v>
      </c>
      <c r="E61" s="228">
        <v>70.203333333333333</v>
      </c>
      <c r="F61" s="228">
        <v>76</v>
      </c>
      <c r="G61" s="228">
        <v>60</v>
      </c>
      <c r="H61" s="228">
        <v>73</v>
      </c>
      <c r="I61" s="229">
        <v>58</v>
      </c>
      <c r="J61" s="228">
        <v>73</v>
      </c>
      <c r="K61" s="229">
        <v>70</v>
      </c>
      <c r="L61" s="228">
        <v>69</v>
      </c>
      <c r="M61" s="229">
        <v>60</v>
      </c>
      <c r="N61" s="228">
        <v>69</v>
      </c>
      <c r="O61" s="229">
        <v>60</v>
      </c>
      <c r="P61" s="225"/>
      <c r="Q61" s="226"/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27" t="e">
        <v>#N/A</v>
      </c>
    </row>
    <row r="62" spans="1:65">
      <c r="A62" s="29"/>
      <c r="B62" s="19">
        <v>1</v>
      </c>
      <c r="C62" s="9">
        <v>3</v>
      </c>
      <c r="D62" s="229">
        <v>60</v>
      </c>
      <c r="E62" s="228">
        <v>70.45</v>
      </c>
      <c r="F62" s="228">
        <v>80</v>
      </c>
      <c r="G62" s="228">
        <v>60</v>
      </c>
      <c r="H62" s="228">
        <v>77</v>
      </c>
      <c r="I62" s="229">
        <v>57</v>
      </c>
      <c r="J62" s="228">
        <v>71</v>
      </c>
      <c r="K62" s="229">
        <v>70</v>
      </c>
      <c r="L62" s="228">
        <v>67</v>
      </c>
      <c r="M62" s="229">
        <v>60</v>
      </c>
      <c r="N62" s="228">
        <v>68</v>
      </c>
      <c r="O62" s="229">
        <v>60</v>
      </c>
      <c r="P62" s="225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7">
        <v>16</v>
      </c>
    </row>
    <row r="63" spans="1:65">
      <c r="A63" s="29"/>
      <c r="B63" s="19">
        <v>1</v>
      </c>
      <c r="C63" s="9">
        <v>4</v>
      </c>
      <c r="D63" s="229">
        <v>70</v>
      </c>
      <c r="E63" s="228">
        <v>70.573333333333338</v>
      </c>
      <c r="F63" s="228">
        <v>80</v>
      </c>
      <c r="G63" s="228">
        <v>61</v>
      </c>
      <c r="H63" s="228">
        <v>74</v>
      </c>
      <c r="I63" s="229">
        <v>57</v>
      </c>
      <c r="J63" s="228">
        <v>71</v>
      </c>
      <c r="K63" s="229">
        <v>70</v>
      </c>
      <c r="L63" s="228">
        <v>67</v>
      </c>
      <c r="M63" s="229">
        <v>50</v>
      </c>
      <c r="N63" s="228">
        <v>73</v>
      </c>
      <c r="O63" s="229">
        <v>60</v>
      </c>
      <c r="P63" s="225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7">
        <v>70.483412698412707</v>
      </c>
    </row>
    <row r="64" spans="1:65">
      <c r="A64" s="29"/>
      <c r="B64" s="19">
        <v>1</v>
      </c>
      <c r="C64" s="9">
        <v>5</v>
      </c>
      <c r="D64" s="229">
        <v>60</v>
      </c>
      <c r="E64" s="228">
        <v>70.963333333333324</v>
      </c>
      <c r="F64" s="228">
        <v>77</v>
      </c>
      <c r="G64" s="228">
        <v>60</v>
      </c>
      <c r="H64" s="228">
        <v>71</v>
      </c>
      <c r="I64" s="229">
        <v>57</v>
      </c>
      <c r="J64" s="228">
        <v>71</v>
      </c>
      <c r="K64" s="229">
        <v>70</v>
      </c>
      <c r="L64" s="228">
        <v>64</v>
      </c>
      <c r="M64" s="229">
        <v>60</v>
      </c>
      <c r="N64" s="228">
        <v>72</v>
      </c>
      <c r="O64" s="229">
        <v>60</v>
      </c>
      <c r="P64" s="225"/>
      <c r="Q64" s="226"/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7">
        <v>77</v>
      </c>
    </row>
    <row r="65" spans="1:65">
      <c r="A65" s="29"/>
      <c r="B65" s="19">
        <v>1</v>
      </c>
      <c r="C65" s="9">
        <v>6</v>
      </c>
      <c r="D65" s="229">
        <v>70</v>
      </c>
      <c r="E65" s="228">
        <v>70.8</v>
      </c>
      <c r="F65" s="228">
        <v>78</v>
      </c>
      <c r="G65" s="228">
        <v>62</v>
      </c>
      <c r="H65" s="228">
        <v>75</v>
      </c>
      <c r="I65" s="229">
        <v>57</v>
      </c>
      <c r="J65" s="228">
        <v>72</v>
      </c>
      <c r="K65" s="229">
        <v>70</v>
      </c>
      <c r="L65" s="228">
        <v>68</v>
      </c>
      <c r="M65" s="229">
        <v>60</v>
      </c>
      <c r="N65" s="228">
        <v>73</v>
      </c>
      <c r="O65" s="229">
        <v>60</v>
      </c>
      <c r="P65" s="225"/>
      <c r="Q65" s="226"/>
      <c r="R65" s="226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31"/>
    </row>
    <row r="66" spans="1:65">
      <c r="A66" s="29"/>
      <c r="B66" s="20" t="s">
        <v>263</v>
      </c>
      <c r="C66" s="12"/>
      <c r="D66" s="232">
        <v>63.333333333333336</v>
      </c>
      <c r="E66" s="232">
        <v>70.550555555555547</v>
      </c>
      <c r="F66" s="232">
        <v>78.5</v>
      </c>
      <c r="G66" s="232">
        <v>60</v>
      </c>
      <c r="H66" s="232">
        <v>73.833333333333329</v>
      </c>
      <c r="I66" s="232">
        <v>57</v>
      </c>
      <c r="J66" s="232">
        <v>72.166666666666671</v>
      </c>
      <c r="K66" s="232">
        <v>68.333333333333329</v>
      </c>
      <c r="L66" s="232">
        <v>67.166666666666671</v>
      </c>
      <c r="M66" s="232">
        <v>56.666666666666664</v>
      </c>
      <c r="N66" s="232">
        <v>71.166666666666671</v>
      </c>
      <c r="O66" s="232">
        <v>60</v>
      </c>
      <c r="P66" s="225"/>
      <c r="Q66" s="226"/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31"/>
    </row>
    <row r="67" spans="1:65">
      <c r="A67" s="29"/>
      <c r="B67" s="3" t="s">
        <v>264</v>
      </c>
      <c r="C67" s="28"/>
      <c r="D67" s="228">
        <v>60</v>
      </c>
      <c r="E67" s="228">
        <v>70.51166666666667</v>
      </c>
      <c r="F67" s="228">
        <v>79</v>
      </c>
      <c r="G67" s="228">
        <v>60</v>
      </c>
      <c r="H67" s="228">
        <v>73.5</v>
      </c>
      <c r="I67" s="228">
        <v>57</v>
      </c>
      <c r="J67" s="228">
        <v>71.5</v>
      </c>
      <c r="K67" s="228">
        <v>70</v>
      </c>
      <c r="L67" s="228">
        <v>67.5</v>
      </c>
      <c r="M67" s="228">
        <v>60</v>
      </c>
      <c r="N67" s="228">
        <v>72</v>
      </c>
      <c r="O67" s="228">
        <v>60</v>
      </c>
      <c r="P67" s="225"/>
      <c r="Q67" s="226"/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31"/>
    </row>
    <row r="68" spans="1:65">
      <c r="A68" s="29"/>
      <c r="B68" s="3" t="s">
        <v>265</v>
      </c>
      <c r="C68" s="28"/>
      <c r="D68" s="218">
        <v>5.1639777949432224</v>
      </c>
      <c r="E68" s="218">
        <v>0.28985373067321973</v>
      </c>
      <c r="F68" s="218">
        <v>1.7606816861659009</v>
      </c>
      <c r="G68" s="218">
        <v>1.6733200530681511</v>
      </c>
      <c r="H68" s="218">
        <v>2.0412414523193148</v>
      </c>
      <c r="I68" s="218">
        <v>0.63245553203367588</v>
      </c>
      <c r="J68" s="218">
        <v>1.6020819787597218</v>
      </c>
      <c r="K68" s="218">
        <v>4.0824829046386313</v>
      </c>
      <c r="L68" s="218">
        <v>1.7224014243685084</v>
      </c>
      <c r="M68" s="218">
        <v>5.1639777949432224</v>
      </c>
      <c r="N68" s="218">
        <v>2.1369760566432809</v>
      </c>
      <c r="O68" s="218">
        <v>0</v>
      </c>
      <c r="P68" s="215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21"/>
    </row>
    <row r="69" spans="1:65">
      <c r="A69" s="29"/>
      <c r="B69" s="3" t="s">
        <v>86</v>
      </c>
      <c r="C69" s="28"/>
      <c r="D69" s="13">
        <v>8.1536491499103511E-2</v>
      </c>
      <c r="E69" s="13">
        <v>4.108454262205948E-3</v>
      </c>
      <c r="F69" s="13">
        <v>2.2429066065807655E-2</v>
      </c>
      <c r="G69" s="13">
        <v>2.7888667551135851E-2</v>
      </c>
      <c r="H69" s="13">
        <v>2.7646611092360922E-2</v>
      </c>
      <c r="I69" s="13">
        <v>1.1095711088310103E-2</v>
      </c>
      <c r="J69" s="13">
        <v>2.2199750283044644E-2</v>
      </c>
      <c r="K69" s="13">
        <v>5.9743652263004363E-2</v>
      </c>
      <c r="L69" s="13">
        <v>2.5643693663054714E-2</v>
      </c>
      <c r="M69" s="13">
        <v>9.1129019910762749E-2</v>
      </c>
      <c r="N69" s="13">
        <v>3.0027766603886851E-2</v>
      </c>
      <c r="O69" s="13">
        <v>0</v>
      </c>
      <c r="P69" s="154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266</v>
      </c>
      <c r="C70" s="28"/>
      <c r="D70" s="13">
        <v>-0.1014434331616918</v>
      </c>
      <c r="E70" s="13">
        <v>9.526050821366816E-4</v>
      </c>
      <c r="F70" s="13">
        <v>0.11373721837063977</v>
      </c>
      <c r="G70" s="13">
        <v>-0.1487358840479186</v>
      </c>
      <c r="H70" s="13">
        <v>4.7527787129922228E-2</v>
      </c>
      <c r="I70" s="13">
        <v>-0.19129908984552269</v>
      </c>
      <c r="J70" s="13">
        <v>2.3881561686809105E-2</v>
      </c>
      <c r="K70" s="13">
        <v>-3.0504756832351876E-2</v>
      </c>
      <c r="L70" s="13">
        <v>-4.7057114642531039E-2</v>
      </c>
      <c r="M70" s="13">
        <v>-0.1960283349341454</v>
      </c>
      <c r="N70" s="13">
        <v>9.6938264209409652E-3</v>
      </c>
      <c r="O70" s="13">
        <v>-0.1487358840479186</v>
      </c>
      <c r="P70" s="154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267</v>
      </c>
      <c r="C71" s="46"/>
      <c r="D71" s="44" t="s">
        <v>268</v>
      </c>
      <c r="E71" s="44">
        <v>0.06</v>
      </c>
      <c r="F71" s="44">
        <v>1.55</v>
      </c>
      <c r="G71" s="44">
        <v>2.2000000000000002</v>
      </c>
      <c r="H71" s="44">
        <v>0.6</v>
      </c>
      <c r="I71" s="44">
        <v>2.8</v>
      </c>
      <c r="J71" s="44">
        <v>0.26</v>
      </c>
      <c r="K71" s="44" t="s">
        <v>268</v>
      </c>
      <c r="L71" s="44">
        <v>0.75</v>
      </c>
      <c r="M71" s="44" t="s">
        <v>268</v>
      </c>
      <c r="N71" s="44">
        <v>0.06</v>
      </c>
      <c r="O71" s="44" t="s">
        <v>268</v>
      </c>
      <c r="P71" s="154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 t="s">
        <v>316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BM72" s="55"/>
    </row>
    <row r="73" spans="1:65">
      <c r="BM73" s="55"/>
    </row>
    <row r="74" spans="1:65" ht="15">
      <c r="B74" s="8" t="s">
        <v>536</v>
      </c>
      <c r="BM74" s="27" t="s">
        <v>66</v>
      </c>
    </row>
    <row r="75" spans="1:65" ht="15">
      <c r="A75" s="24" t="s">
        <v>10</v>
      </c>
      <c r="B75" s="18" t="s">
        <v>110</v>
      </c>
      <c r="C75" s="15" t="s">
        <v>111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7" t="s">
        <v>229</v>
      </c>
      <c r="U75" s="17" t="s">
        <v>229</v>
      </c>
      <c r="V75" s="17" t="s">
        <v>229</v>
      </c>
      <c r="W75" s="17" t="s">
        <v>229</v>
      </c>
      <c r="X75" s="17" t="s">
        <v>229</v>
      </c>
      <c r="Y75" s="17" t="s">
        <v>229</v>
      </c>
      <c r="Z75" s="17" t="s">
        <v>229</v>
      </c>
      <c r="AA75" s="17" t="s">
        <v>229</v>
      </c>
      <c r="AB75" s="154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230</v>
      </c>
      <c r="C76" s="9" t="s">
        <v>230</v>
      </c>
      <c r="D76" s="152" t="s">
        <v>232</v>
      </c>
      <c r="E76" s="153" t="s">
        <v>233</v>
      </c>
      <c r="F76" s="153" t="s">
        <v>234</v>
      </c>
      <c r="G76" s="153" t="s">
        <v>235</v>
      </c>
      <c r="H76" s="153" t="s">
        <v>236</v>
      </c>
      <c r="I76" s="153" t="s">
        <v>238</v>
      </c>
      <c r="J76" s="153" t="s">
        <v>239</v>
      </c>
      <c r="K76" s="153" t="s">
        <v>241</v>
      </c>
      <c r="L76" s="153" t="s">
        <v>242</v>
      </c>
      <c r="M76" s="153" t="s">
        <v>243</v>
      </c>
      <c r="N76" s="153" t="s">
        <v>244</v>
      </c>
      <c r="O76" s="153" t="s">
        <v>245</v>
      </c>
      <c r="P76" s="153" t="s">
        <v>246</v>
      </c>
      <c r="Q76" s="153" t="s">
        <v>247</v>
      </c>
      <c r="R76" s="153" t="s">
        <v>248</v>
      </c>
      <c r="S76" s="153" t="s">
        <v>249</v>
      </c>
      <c r="T76" s="153" t="s">
        <v>250</v>
      </c>
      <c r="U76" s="153" t="s">
        <v>251</v>
      </c>
      <c r="V76" s="153" t="s">
        <v>277</v>
      </c>
      <c r="W76" s="153" t="s">
        <v>253</v>
      </c>
      <c r="X76" s="153" t="s">
        <v>254</v>
      </c>
      <c r="Y76" s="153" t="s">
        <v>255</v>
      </c>
      <c r="Z76" s="153" t="s">
        <v>256</v>
      </c>
      <c r="AA76" s="153" t="s">
        <v>257</v>
      </c>
      <c r="AB76" s="154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269</v>
      </c>
      <c r="E77" s="11" t="s">
        <v>269</v>
      </c>
      <c r="F77" s="11" t="s">
        <v>271</v>
      </c>
      <c r="G77" s="11" t="s">
        <v>272</v>
      </c>
      <c r="H77" s="11" t="s">
        <v>272</v>
      </c>
      <c r="I77" s="11" t="s">
        <v>272</v>
      </c>
      <c r="J77" s="11" t="s">
        <v>269</v>
      </c>
      <c r="K77" s="11" t="s">
        <v>269</v>
      </c>
      <c r="L77" s="11" t="s">
        <v>272</v>
      </c>
      <c r="M77" s="11" t="s">
        <v>271</v>
      </c>
      <c r="N77" s="11" t="s">
        <v>269</v>
      </c>
      <c r="O77" s="11" t="s">
        <v>272</v>
      </c>
      <c r="P77" s="11" t="s">
        <v>269</v>
      </c>
      <c r="Q77" s="11" t="s">
        <v>271</v>
      </c>
      <c r="R77" s="11" t="s">
        <v>271</v>
      </c>
      <c r="S77" s="11" t="s">
        <v>269</v>
      </c>
      <c r="T77" s="11" t="s">
        <v>272</v>
      </c>
      <c r="U77" s="11" t="s">
        <v>269</v>
      </c>
      <c r="V77" s="11" t="s">
        <v>271</v>
      </c>
      <c r="W77" s="11" t="s">
        <v>271</v>
      </c>
      <c r="X77" s="11" t="s">
        <v>272</v>
      </c>
      <c r="Y77" s="11" t="s">
        <v>269</v>
      </c>
      <c r="Z77" s="11" t="s">
        <v>272</v>
      </c>
      <c r="AA77" s="11" t="s">
        <v>269</v>
      </c>
      <c r="AB77" s="154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</v>
      </c>
    </row>
    <row r="78" spans="1:65">
      <c r="A78" s="29"/>
      <c r="B78" s="19"/>
      <c r="C78" s="9"/>
      <c r="D78" s="25" t="s">
        <v>311</v>
      </c>
      <c r="E78" s="25" t="s">
        <v>261</v>
      </c>
      <c r="F78" s="25" t="s">
        <v>311</v>
      </c>
      <c r="G78" s="25" t="s">
        <v>312</v>
      </c>
      <c r="H78" s="25" t="s">
        <v>312</v>
      </c>
      <c r="I78" s="25" t="s">
        <v>312</v>
      </c>
      <c r="J78" s="25" t="s">
        <v>116</v>
      </c>
      <c r="K78" s="25" t="s">
        <v>116</v>
      </c>
      <c r="L78" s="25" t="s">
        <v>313</v>
      </c>
      <c r="M78" s="25" t="s">
        <v>312</v>
      </c>
      <c r="N78" s="25" t="s">
        <v>311</v>
      </c>
      <c r="O78" s="25" t="s">
        <v>311</v>
      </c>
      <c r="P78" s="25" t="s">
        <v>311</v>
      </c>
      <c r="Q78" s="25" t="s">
        <v>312</v>
      </c>
      <c r="R78" s="25" t="s">
        <v>311</v>
      </c>
      <c r="S78" s="25" t="s">
        <v>311</v>
      </c>
      <c r="T78" s="25" t="s">
        <v>313</v>
      </c>
      <c r="U78" s="25" t="s">
        <v>274</v>
      </c>
      <c r="V78" s="25" t="s">
        <v>312</v>
      </c>
      <c r="W78" s="25" t="s">
        <v>314</v>
      </c>
      <c r="X78" s="25" t="s">
        <v>315</v>
      </c>
      <c r="Y78" s="25" t="s">
        <v>311</v>
      </c>
      <c r="Z78" s="25" t="s">
        <v>311</v>
      </c>
      <c r="AA78" s="25" t="s">
        <v>311</v>
      </c>
      <c r="AB78" s="154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2</v>
      </c>
    </row>
    <row r="79" spans="1:65">
      <c r="A79" s="29"/>
      <c r="B79" s="18">
        <v>1</v>
      </c>
      <c r="C79" s="14">
        <v>1</v>
      </c>
      <c r="D79" s="214">
        <v>30</v>
      </c>
      <c r="E79" s="213">
        <v>23</v>
      </c>
      <c r="F79" s="214">
        <v>52.071633333333331</v>
      </c>
      <c r="G79" s="213">
        <v>28</v>
      </c>
      <c r="H79" s="213">
        <v>28.4</v>
      </c>
      <c r="I79" s="213">
        <v>24</v>
      </c>
      <c r="J79" s="213">
        <v>26</v>
      </c>
      <c r="K79" s="213">
        <v>26</v>
      </c>
      <c r="L79" s="213">
        <v>26</v>
      </c>
      <c r="M79" s="213">
        <v>24.324999999999999</v>
      </c>
      <c r="N79" s="213">
        <v>22</v>
      </c>
      <c r="O79" s="214">
        <v>34.799999999999997</v>
      </c>
      <c r="P79" s="214">
        <v>38.167199253389498</v>
      </c>
      <c r="Q79" s="213">
        <v>20</v>
      </c>
      <c r="R79" s="213">
        <v>23.770600000000002</v>
      </c>
      <c r="S79" s="214">
        <v>30</v>
      </c>
      <c r="T79" s="213">
        <v>24</v>
      </c>
      <c r="U79" s="213">
        <v>27.1</v>
      </c>
      <c r="V79" s="213">
        <v>27.274832499999999</v>
      </c>
      <c r="W79" s="213">
        <v>26</v>
      </c>
      <c r="X79" s="213">
        <v>27</v>
      </c>
      <c r="Y79" s="214">
        <v>30</v>
      </c>
      <c r="Z79" s="213">
        <v>27</v>
      </c>
      <c r="AA79" s="214">
        <v>30</v>
      </c>
      <c r="AB79" s="215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16"/>
      <c r="BK79" s="216"/>
      <c r="BL79" s="216"/>
      <c r="BM79" s="217">
        <v>1</v>
      </c>
    </row>
    <row r="80" spans="1:65">
      <c r="A80" s="29"/>
      <c r="B80" s="19">
        <v>1</v>
      </c>
      <c r="C80" s="9">
        <v>2</v>
      </c>
      <c r="D80" s="220">
        <v>30</v>
      </c>
      <c r="E80" s="218">
        <v>23</v>
      </c>
      <c r="F80" s="220">
        <v>51.462199999999996</v>
      </c>
      <c r="G80" s="218">
        <v>27</v>
      </c>
      <c r="H80" s="218">
        <v>28.7</v>
      </c>
      <c r="I80" s="218">
        <v>25</v>
      </c>
      <c r="J80" s="218">
        <v>26</v>
      </c>
      <c r="K80" s="218">
        <v>25</v>
      </c>
      <c r="L80" s="218">
        <v>27</v>
      </c>
      <c r="M80" s="218">
        <v>24.46</v>
      </c>
      <c r="N80" s="218">
        <v>23</v>
      </c>
      <c r="O80" s="220">
        <v>33.6</v>
      </c>
      <c r="P80" s="219">
        <v>41.915651512061999</v>
      </c>
      <c r="Q80" s="218">
        <v>20</v>
      </c>
      <c r="R80" s="218">
        <v>24.769100000000002</v>
      </c>
      <c r="S80" s="220">
        <v>30</v>
      </c>
      <c r="T80" s="218">
        <v>25</v>
      </c>
      <c r="U80" s="218">
        <v>27.1</v>
      </c>
      <c r="V80" s="218">
        <v>28.506811670000001</v>
      </c>
      <c r="W80" s="218">
        <v>27</v>
      </c>
      <c r="X80" s="218">
        <v>28</v>
      </c>
      <c r="Y80" s="220">
        <v>30</v>
      </c>
      <c r="Z80" s="218">
        <v>26</v>
      </c>
      <c r="AA80" s="220">
        <v>30</v>
      </c>
      <c r="AB80" s="215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16"/>
      <c r="BK80" s="216"/>
      <c r="BL80" s="216"/>
      <c r="BM80" s="217">
        <v>20</v>
      </c>
    </row>
    <row r="81" spans="1:65">
      <c r="A81" s="29"/>
      <c r="B81" s="19">
        <v>1</v>
      </c>
      <c r="C81" s="9">
        <v>3</v>
      </c>
      <c r="D81" s="220">
        <v>30</v>
      </c>
      <c r="E81" s="218">
        <v>23</v>
      </c>
      <c r="F81" s="220">
        <v>51.476366666666671</v>
      </c>
      <c r="G81" s="218">
        <v>28</v>
      </c>
      <c r="H81" s="218">
        <v>27.8</v>
      </c>
      <c r="I81" s="218">
        <v>24</v>
      </c>
      <c r="J81" s="218">
        <v>26</v>
      </c>
      <c r="K81" s="218">
        <v>25</v>
      </c>
      <c r="L81" s="218">
        <v>28</v>
      </c>
      <c r="M81" s="218">
        <v>24.808</v>
      </c>
      <c r="N81" s="218">
        <v>22</v>
      </c>
      <c r="O81" s="220">
        <v>31</v>
      </c>
      <c r="P81" s="220">
        <v>38.7482384164921</v>
      </c>
      <c r="Q81" s="218">
        <v>21</v>
      </c>
      <c r="R81" s="218">
        <v>25.2255</v>
      </c>
      <c r="S81" s="220">
        <v>30</v>
      </c>
      <c r="T81" s="218">
        <v>25</v>
      </c>
      <c r="U81" s="218">
        <v>28.5</v>
      </c>
      <c r="V81" s="218">
        <v>28.173623160000002</v>
      </c>
      <c r="W81" s="218">
        <v>26</v>
      </c>
      <c r="X81" s="218">
        <v>27</v>
      </c>
      <c r="Y81" s="220">
        <v>30</v>
      </c>
      <c r="Z81" s="218">
        <v>26</v>
      </c>
      <c r="AA81" s="220">
        <v>30</v>
      </c>
      <c r="AB81" s="215"/>
      <c r="AC81" s="216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6"/>
      <c r="BD81" s="216"/>
      <c r="BE81" s="216"/>
      <c r="BF81" s="216"/>
      <c r="BG81" s="216"/>
      <c r="BH81" s="216"/>
      <c r="BI81" s="216"/>
      <c r="BJ81" s="216"/>
      <c r="BK81" s="216"/>
      <c r="BL81" s="216"/>
      <c r="BM81" s="217">
        <v>16</v>
      </c>
    </row>
    <row r="82" spans="1:65">
      <c r="A82" s="29"/>
      <c r="B82" s="19">
        <v>1</v>
      </c>
      <c r="C82" s="9">
        <v>4</v>
      </c>
      <c r="D82" s="220">
        <v>30</v>
      </c>
      <c r="E82" s="218">
        <v>23</v>
      </c>
      <c r="F82" s="220">
        <v>50.90143333333333</v>
      </c>
      <c r="G82" s="218">
        <v>29</v>
      </c>
      <c r="H82" s="218">
        <v>27.5</v>
      </c>
      <c r="I82" s="218">
        <v>25</v>
      </c>
      <c r="J82" s="218">
        <v>26</v>
      </c>
      <c r="K82" s="218">
        <v>23</v>
      </c>
      <c r="L82" s="218">
        <v>27</v>
      </c>
      <c r="M82" s="218">
        <v>24.361000000000001</v>
      </c>
      <c r="N82" s="218">
        <v>22</v>
      </c>
      <c r="O82" s="220">
        <v>33.200000000000003</v>
      </c>
      <c r="P82" s="220">
        <v>38.346983833922003</v>
      </c>
      <c r="Q82" s="218">
        <v>21</v>
      </c>
      <c r="R82" s="218">
        <v>25.1662</v>
      </c>
      <c r="S82" s="220">
        <v>30</v>
      </c>
      <c r="T82" s="218">
        <v>25</v>
      </c>
      <c r="U82" s="218">
        <v>26.9</v>
      </c>
      <c r="V82" s="218">
        <v>25.806348920000001</v>
      </c>
      <c r="W82" s="218">
        <v>27</v>
      </c>
      <c r="X82" s="218">
        <v>27</v>
      </c>
      <c r="Y82" s="220">
        <v>30</v>
      </c>
      <c r="Z82" s="218">
        <v>27</v>
      </c>
      <c r="AA82" s="220">
        <v>30</v>
      </c>
      <c r="AB82" s="215"/>
      <c r="AC82" s="216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6"/>
      <c r="BD82" s="216"/>
      <c r="BE82" s="216"/>
      <c r="BF82" s="216"/>
      <c r="BG82" s="216"/>
      <c r="BH82" s="216"/>
      <c r="BI82" s="216"/>
      <c r="BJ82" s="216"/>
      <c r="BK82" s="216"/>
      <c r="BL82" s="216"/>
      <c r="BM82" s="217">
        <v>25.55872416166666</v>
      </c>
    </row>
    <row r="83" spans="1:65">
      <c r="A83" s="29"/>
      <c r="B83" s="19">
        <v>1</v>
      </c>
      <c r="C83" s="9">
        <v>5</v>
      </c>
      <c r="D83" s="220">
        <v>30</v>
      </c>
      <c r="E83" s="218">
        <v>24</v>
      </c>
      <c r="F83" s="220">
        <v>51.015566666666672</v>
      </c>
      <c r="G83" s="218">
        <v>27</v>
      </c>
      <c r="H83" s="218">
        <v>27.7</v>
      </c>
      <c r="I83" s="218">
        <v>25</v>
      </c>
      <c r="J83" s="218">
        <v>26</v>
      </c>
      <c r="K83" s="218">
        <v>23</v>
      </c>
      <c r="L83" s="218">
        <v>28</v>
      </c>
      <c r="M83" s="218">
        <v>24.474</v>
      </c>
      <c r="N83" s="218">
        <v>23</v>
      </c>
      <c r="O83" s="220">
        <v>34.1</v>
      </c>
      <c r="P83" s="220">
        <v>38.888219261394198</v>
      </c>
      <c r="Q83" s="218">
        <v>22</v>
      </c>
      <c r="R83" s="218">
        <v>26.424900000000001</v>
      </c>
      <c r="S83" s="220">
        <v>30</v>
      </c>
      <c r="T83" s="218">
        <v>25</v>
      </c>
      <c r="U83" s="218">
        <v>28.5</v>
      </c>
      <c r="V83" s="218">
        <v>27.678294489999999</v>
      </c>
      <c r="W83" s="218">
        <v>26</v>
      </c>
      <c r="X83" s="218">
        <v>27</v>
      </c>
      <c r="Y83" s="220">
        <v>30</v>
      </c>
      <c r="Z83" s="218">
        <v>27</v>
      </c>
      <c r="AA83" s="220">
        <v>30</v>
      </c>
      <c r="AB83" s="215"/>
      <c r="AC83" s="216"/>
      <c r="AD83" s="216"/>
      <c r="AE83" s="216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6"/>
      <c r="BD83" s="216"/>
      <c r="BE83" s="216"/>
      <c r="BF83" s="216"/>
      <c r="BG83" s="216"/>
      <c r="BH83" s="216"/>
      <c r="BI83" s="216"/>
      <c r="BJ83" s="216"/>
      <c r="BK83" s="216"/>
      <c r="BL83" s="216"/>
      <c r="BM83" s="217">
        <v>78</v>
      </c>
    </row>
    <row r="84" spans="1:65">
      <c r="A84" s="29"/>
      <c r="B84" s="19">
        <v>1</v>
      </c>
      <c r="C84" s="9">
        <v>6</v>
      </c>
      <c r="D84" s="220">
        <v>30</v>
      </c>
      <c r="E84" s="218">
        <v>23</v>
      </c>
      <c r="F84" s="220">
        <v>51.064500000000002</v>
      </c>
      <c r="G84" s="218">
        <v>28</v>
      </c>
      <c r="H84" s="218">
        <v>28.1</v>
      </c>
      <c r="I84" s="218">
        <v>25</v>
      </c>
      <c r="J84" s="218">
        <v>26</v>
      </c>
      <c r="K84" s="218">
        <v>25</v>
      </c>
      <c r="L84" s="218">
        <v>26</v>
      </c>
      <c r="M84" s="218">
        <v>24.811</v>
      </c>
      <c r="N84" s="218">
        <v>22</v>
      </c>
      <c r="O84" s="220">
        <v>34.6</v>
      </c>
      <c r="P84" s="220">
        <v>40.187190368886696</v>
      </c>
      <c r="Q84" s="218">
        <v>21</v>
      </c>
      <c r="R84" s="218">
        <v>26.227799999999998</v>
      </c>
      <c r="S84" s="220">
        <v>30</v>
      </c>
      <c r="T84" s="218">
        <v>25</v>
      </c>
      <c r="U84" s="218">
        <v>28.1</v>
      </c>
      <c r="V84" s="218">
        <v>28.326853750000001</v>
      </c>
      <c r="W84" s="218">
        <v>26</v>
      </c>
      <c r="X84" s="218">
        <v>27</v>
      </c>
      <c r="Y84" s="220">
        <v>30</v>
      </c>
      <c r="Z84" s="218">
        <v>27</v>
      </c>
      <c r="AA84" s="220">
        <v>30</v>
      </c>
      <c r="AB84" s="215"/>
      <c r="AC84" s="216"/>
      <c r="AD84" s="216"/>
      <c r="AE84" s="216"/>
      <c r="AF84" s="216"/>
      <c r="AG84" s="216"/>
      <c r="AH84" s="216"/>
      <c r="AI84" s="216"/>
      <c r="AJ84" s="216"/>
      <c r="AK84" s="216"/>
      <c r="AL84" s="216"/>
      <c r="AM84" s="216"/>
      <c r="AN84" s="216"/>
      <c r="AO84" s="216"/>
      <c r="AP84" s="216"/>
      <c r="AQ84" s="216"/>
      <c r="AR84" s="216"/>
      <c r="AS84" s="216"/>
      <c r="AT84" s="216"/>
      <c r="AU84" s="216"/>
      <c r="AV84" s="216"/>
      <c r="AW84" s="216"/>
      <c r="AX84" s="216"/>
      <c r="AY84" s="216"/>
      <c r="AZ84" s="216"/>
      <c r="BA84" s="216"/>
      <c r="BB84" s="216"/>
      <c r="BC84" s="216"/>
      <c r="BD84" s="216"/>
      <c r="BE84" s="216"/>
      <c r="BF84" s="216"/>
      <c r="BG84" s="216"/>
      <c r="BH84" s="216"/>
      <c r="BI84" s="216"/>
      <c r="BJ84" s="216"/>
      <c r="BK84" s="216"/>
      <c r="BL84" s="216"/>
      <c r="BM84" s="221"/>
    </row>
    <row r="85" spans="1:65">
      <c r="A85" s="29"/>
      <c r="B85" s="20" t="s">
        <v>263</v>
      </c>
      <c r="C85" s="12"/>
      <c r="D85" s="222">
        <v>30</v>
      </c>
      <c r="E85" s="222">
        <v>23.166666666666668</v>
      </c>
      <c r="F85" s="222">
        <v>51.331949999999999</v>
      </c>
      <c r="G85" s="222">
        <v>27.833333333333332</v>
      </c>
      <c r="H85" s="222">
        <v>28.033333333333331</v>
      </c>
      <c r="I85" s="222">
        <v>24.666666666666668</v>
      </c>
      <c r="J85" s="222">
        <v>26</v>
      </c>
      <c r="K85" s="222">
        <v>24.5</v>
      </c>
      <c r="L85" s="222">
        <v>27</v>
      </c>
      <c r="M85" s="222">
        <v>24.539833333333334</v>
      </c>
      <c r="N85" s="222">
        <v>22.333333333333332</v>
      </c>
      <c r="O85" s="222">
        <v>33.550000000000004</v>
      </c>
      <c r="P85" s="222">
        <v>39.375580441024418</v>
      </c>
      <c r="Q85" s="222">
        <v>20.833333333333332</v>
      </c>
      <c r="R85" s="222">
        <v>25.264016666666667</v>
      </c>
      <c r="S85" s="222">
        <v>30</v>
      </c>
      <c r="T85" s="222">
        <v>24.833333333333332</v>
      </c>
      <c r="U85" s="222">
        <v>27.7</v>
      </c>
      <c r="V85" s="222">
        <v>27.627794081666668</v>
      </c>
      <c r="W85" s="222">
        <v>26.333333333333332</v>
      </c>
      <c r="X85" s="222">
        <v>27.166666666666668</v>
      </c>
      <c r="Y85" s="222">
        <v>30</v>
      </c>
      <c r="Z85" s="222">
        <v>26.666666666666668</v>
      </c>
      <c r="AA85" s="222">
        <v>30</v>
      </c>
      <c r="AB85" s="215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216"/>
      <c r="AY85" s="216"/>
      <c r="AZ85" s="216"/>
      <c r="BA85" s="216"/>
      <c r="BB85" s="216"/>
      <c r="BC85" s="216"/>
      <c r="BD85" s="216"/>
      <c r="BE85" s="216"/>
      <c r="BF85" s="216"/>
      <c r="BG85" s="216"/>
      <c r="BH85" s="216"/>
      <c r="BI85" s="216"/>
      <c r="BJ85" s="216"/>
      <c r="BK85" s="216"/>
      <c r="BL85" s="216"/>
      <c r="BM85" s="221"/>
    </row>
    <row r="86" spans="1:65">
      <c r="A86" s="29"/>
      <c r="B86" s="3" t="s">
        <v>264</v>
      </c>
      <c r="C86" s="28"/>
      <c r="D86" s="218">
        <v>30</v>
      </c>
      <c r="E86" s="218">
        <v>23</v>
      </c>
      <c r="F86" s="218">
        <v>51.263350000000003</v>
      </c>
      <c r="G86" s="218">
        <v>28</v>
      </c>
      <c r="H86" s="218">
        <v>27.950000000000003</v>
      </c>
      <c r="I86" s="218">
        <v>25</v>
      </c>
      <c r="J86" s="218">
        <v>26</v>
      </c>
      <c r="K86" s="218">
        <v>25</v>
      </c>
      <c r="L86" s="218">
        <v>27</v>
      </c>
      <c r="M86" s="218">
        <v>24.466999999999999</v>
      </c>
      <c r="N86" s="218">
        <v>22</v>
      </c>
      <c r="O86" s="218">
        <v>33.85</v>
      </c>
      <c r="P86" s="218">
        <v>38.818228838943149</v>
      </c>
      <c r="Q86" s="218">
        <v>21</v>
      </c>
      <c r="R86" s="218">
        <v>25.19585</v>
      </c>
      <c r="S86" s="218">
        <v>30</v>
      </c>
      <c r="T86" s="218">
        <v>25</v>
      </c>
      <c r="U86" s="218">
        <v>27.6</v>
      </c>
      <c r="V86" s="218">
        <v>27.925958825000002</v>
      </c>
      <c r="W86" s="218">
        <v>26</v>
      </c>
      <c r="X86" s="218">
        <v>27</v>
      </c>
      <c r="Y86" s="218">
        <v>30</v>
      </c>
      <c r="Z86" s="218">
        <v>27</v>
      </c>
      <c r="AA86" s="218">
        <v>30</v>
      </c>
      <c r="AB86" s="215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16"/>
      <c r="AT86" s="216"/>
      <c r="AU86" s="216"/>
      <c r="AV86" s="216"/>
      <c r="AW86" s="216"/>
      <c r="AX86" s="216"/>
      <c r="AY86" s="216"/>
      <c r="AZ86" s="216"/>
      <c r="BA86" s="216"/>
      <c r="BB86" s="216"/>
      <c r="BC86" s="216"/>
      <c r="BD86" s="216"/>
      <c r="BE86" s="216"/>
      <c r="BF86" s="216"/>
      <c r="BG86" s="216"/>
      <c r="BH86" s="216"/>
      <c r="BI86" s="216"/>
      <c r="BJ86" s="216"/>
      <c r="BK86" s="216"/>
      <c r="BL86" s="216"/>
      <c r="BM86" s="221"/>
    </row>
    <row r="87" spans="1:65">
      <c r="A87" s="29"/>
      <c r="B87" s="3" t="s">
        <v>265</v>
      </c>
      <c r="C87" s="28"/>
      <c r="D87" s="23">
        <v>0</v>
      </c>
      <c r="E87" s="23">
        <v>0.40824829046386302</v>
      </c>
      <c r="F87" s="23">
        <v>0.43403345173180058</v>
      </c>
      <c r="G87" s="23">
        <v>0.752772652709081</v>
      </c>
      <c r="H87" s="23">
        <v>0.45460605656619485</v>
      </c>
      <c r="I87" s="23">
        <v>0.5163977794943222</v>
      </c>
      <c r="J87" s="23">
        <v>0</v>
      </c>
      <c r="K87" s="23">
        <v>1.2247448713915889</v>
      </c>
      <c r="L87" s="23">
        <v>0.89442719099991586</v>
      </c>
      <c r="M87" s="23">
        <v>0.21646562467668307</v>
      </c>
      <c r="N87" s="23">
        <v>0.5163977794943222</v>
      </c>
      <c r="O87" s="23">
        <v>1.3852797551397331</v>
      </c>
      <c r="P87" s="23">
        <v>1.4324766476877773</v>
      </c>
      <c r="Q87" s="23">
        <v>0.752772652709081</v>
      </c>
      <c r="R87" s="23">
        <v>0.97599343320878207</v>
      </c>
      <c r="S87" s="23">
        <v>0</v>
      </c>
      <c r="T87" s="23">
        <v>0.40824829046386296</v>
      </c>
      <c r="U87" s="23">
        <v>0.74833147735478822</v>
      </c>
      <c r="V87" s="23">
        <v>1.0004079537445967</v>
      </c>
      <c r="W87" s="23">
        <v>0.5163977794943222</v>
      </c>
      <c r="X87" s="23">
        <v>0.40824829046386296</v>
      </c>
      <c r="Y87" s="23">
        <v>0</v>
      </c>
      <c r="Z87" s="23">
        <v>0.5163977794943222</v>
      </c>
      <c r="AA87" s="23">
        <v>0</v>
      </c>
      <c r="AB87" s="154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86</v>
      </c>
      <c r="C88" s="28"/>
      <c r="D88" s="13">
        <v>0</v>
      </c>
      <c r="E88" s="13">
        <v>1.7622228365346604E-2</v>
      </c>
      <c r="F88" s="13">
        <v>8.4554249688897579E-3</v>
      </c>
      <c r="G88" s="13">
        <v>2.7045724049428062E-2</v>
      </c>
      <c r="H88" s="13">
        <v>1.6216625085595536E-2</v>
      </c>
      <c r="I88" s="13">
        <v>2.0935045114634683E-2</v>
      </c>
      <c r="J88" s="13">
        <v>0</v>
      </c>
      <c r="K88" s="13">
        <v>4.9989586587411795E-2</v>
      </c>
      <c r="L88" s="13">
        <v>3.3126932999996882E-2</v>
      </c>
      <c r="M88" s="13">
        <v>8.8209900098486019E-3</v>
      </c>
      <c r="N88" s="13">
        <v>2.3122288634074128E-2</v>
      </c>
      <c r="O88" s="13">
        <v>4.1290007604761043E-2</v>
      </c>
      <c r="P88" s="13">
        <v>3.6379823018312038E-2</v>
      </c>
      <c r="Q88" s="13">
        <v>3.6133087330035889E-2</v>
      </c>
      <c r="R88" s="13">
        <v>3.8631760186277404E-2</v>
      </c>
      <c r="S88" s="13">
        <v>0</v>
      </c>
      <c r="T88" s="13">
        <v>1.6439528475054886E-2</v>
      </c>
      <c r="U88" s="13">
        <v>2.7015576799811848E-2</v>
      </c>
      <c r="V88" s="13">
        <v>3.6210200162467919E-2</v>
      </c>
      <c r="W88" s="13">
        <v>1.9610042259278058E-2</v>
      </c>
      <c r="X88" s="13">
        <v>1.5027544434252624E-2</v>
      </c>
      <c r="Y88" s="13">
        <v>0</v>
      </c>
      <c r="Z88" s="13">
        <v>1.9364916731037081E-2</v>
      </c>
      <c r="AA88" s="13">
        <v>0</v>
      </c>
      <c r="AB88" s="154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266</v>
      </c>
      <c r="C89" s="28"/>
      <c r="D89" s="13">
        <v>0.17376750929510121</v>
      </c>
      <c r="E89" s="13">
        <v>-9.3590645599894051E-2</v>
      </c>
      <c r="F89" s="13">
        <v>1.0083925032920225</v>
      </c>
      <c r="G89" s="13">
        <v>8.8995411401566082E-2</v>
      </c>
      <c r="H89" s="13">
        <v>9.6820528130200145E-2</v>
      </c>
      <c r="I89" s="13">
        <v>-3.4902270135138913E-2</v>
      </c>
      <c r="J89" s="13">
        <v>1.7265174722421062E-2</v>
      </c>
      <c r="K89" s="13">
        <v>-4.1423200742333965E-2</v>
      </c>
      <c r="L89" s="13">
        <v>5.6390758365591154E-2</v>
      </c>
      <c r="M89" s="13">
        <v>-3.9864698327214398E-2</v>
      </c>
      <c r="N89" s="13">
        <v>-0.12619529863586909</v>
      </c>
      <c r="O89" s="13">
        <v>0.3126633312283551</v>
      </c>
      <c r="P89" s="13">
        <v>0.54059256604367123</v>
      </c>
      <c r="Q89" s="13">
        <v>-0.18488367410062423</v>
      </c>
      <c r="R89" s="13">
        <v>-1.153060274589135E-2</v>
      </c>
      <c r="S89" s="13">
        <v>0.17376750929510121</v>
      </c>
      <c r="T89" s="13">
        <v>-2.8381339527944083E-2</v>
      </c>
      <c r="U89" s="13">
        <v>8.3778666915810041E-2</v>
      </c>
      <c r="V89" s="13">
        <v>8.0953568218527394E-2</v>
      </c>
      <c r="W89" s="13">
        <v>3.0307035936810944E-2</v>
      </c>
      <c r="X89" s="13">
        <v>6.2911688972786095E-2</v>
      </c>
      <c r="Y89" s="13">
        <v>0.17376750929510121</v>
      </c>
      <c r="Z89" s="13">
        <v>4.3348897151201049E-2</v>
      </c>
      <c r="AA89" s="13">
        <v>0.17376750929510121</v>
      </c>
      <c r="AB89" s="154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267</v>
      </c>
      <c r="C90" s="46"/>
      <c r="D90" s="44" t="s">
        <v>268</v>
      </c>
      <c r="E90" s="44">
        <v>1.4</v>
      </c>
      <c r="F90" s="44">
        <v>10.47</v>
      </c>
      <c r="G90" s="44">
        <v>0.56000000000000005</v>
      </c>
      <c r="H90" s="44">
        <v>0.65</v>
      </c>
      <c r="I90" s="44">
        <v>0.77</v>
      </c>
      <c r="J90" s="44">
        <v>0.21</v>
      </c>
      <c r="K90" s="44">
        <v>0.84</v>
      </c>
      <c r="L90" s="44">
        <v>0.21</v>
      </c>
      <c r="M90" s="44">
        <v>0.83</v>
      </c>
      <c r="N90" s="44">
        <v>1.76</v>
      </c>
      <c r="O90" s="44">
        <v>2.97</v>
      </c>
      <c r="P90" s="44">
        <v>5.43</v>
      </c>
      <c r="Q90" s="44">
        <v>2.39</v>
      </c>
      <c r="R90" s="44">
        <v>0.52</v>
      </c>
      <c r="S90" s="44" t="s">
        <v>268</v>
      </c>
      <c r="T90" s="44">
        <v>0.7</v>
      </c>
      <c r="U90" s="44">
        <v>0.51</v>
      </c>
      <c r="V90" s="44">
        <v>0.48</v>
      </c>
      <c r="W90" s="44">
        <v>7.0000000000000007E-2</v>
      </c>
      <c r="X90" s="44">
        <v>0.28000000000000003</v>
      </c>
      <c r="Y90" s="44" t="s">
        <v>268</v>
      </c>
      <c r="Z90" s="44">
        <v>7.0000000000000007E-2</v>
      </c>
      <c r="AA90" s="44" t="s">
        <v>268</v>
      </c>
      <c r="AB90" s="154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 t="s">
        <v>316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5"/>
    </row>
    <row r="92" spans="1:65">
      <c r="BM92" s="55"/>
    </row>
    <row r="93" spans="1:65" ht="15">
      <c r="B93" s="8" t="s">
        <v>537</v>
      </c>
      <c r="BM93" s="27" t="s">
        <v>66</v>
      </c>
    </row>
    <row r="94" spans="1:65" ht="15">
      <c r="A94" s="24" t="s">
        <v>13</v>
      </c>
      <c r="B94" s="18" t="s">
        <v>110</v>
      </c>
      <c r="C94" s="15" t="s">
        <v>111</v>
      </c>
      <c r="D94" s="16" t="s">
        <v>229</v>
      </c>
      <c r="E94" s="17" t="s">
        <v>229</v>
      </c>
      <c r="F94" s="17" t="s">
        <v>229</v>
      </c>
      <c r="G94" s="17" t="s">
        <v>229</v>
      </c>
      <c r="H94" s="17" t="s">
        <v>229</v>
      </c>
      <c r="I94" s="17" t="s">
        <v>229</v>
      </c>
      <c r="J94" s="17" t="s">
        <v>229</v>
      </c>
      <c r="K94" s="17" t="s">
        <v>229</v>
      </c>
      <c r="L94" s="17" t="s">
        <v>229</v>
      </c>
      <c r="M94" s="17" t="s">
        <v>229</v>
      </c>
      <c r="N94" s="17" t="s">
        <v>229</v>
      </c>
      <c r="O94" s="17" t="s">
        <v>229</v>
      </c>
      <c r="P94" s="17" t="s">
        <v>229</v>
      </c>
      <c r="Q94" s="17" t="s">
        <v>229</v>
      </c>
      <c r="R94" s="17" t="s">
        <v>229</v>
      </c>
      <c r="S94" s="17" t="s">
        <v>229</v>
      </c>
      <c r="T94" s="17" t="s">
        <v>229</v>
      </c>
      <c r="U94" s="17" t="s">
        <v>229</v>
      </c>
      <c r="V94" s="17" t="s">
        <v>229</v>
      </c>
      <c r="W94" s="154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230</v>
      </c>
      <c r="C95" s="9" t="s">
        <v>230</v>
      </c>
      <c r="D95" s="152" t="s">
        <v>232</v>
      </c>
      <c r="E95" s="153" t="s">
        <v>234</v>
      </c>
      <c r="F95" s="153" t="s">
        <v>235</v>
      </c>
      <c r="G95" s="153" t="s">
        <v>236</v>
      </c>
      <c r="H95" s="153" t="s">
        <v>238</v>
      </c>
      <c r="I95" s="153" t="s">
        <v>239</v>
      </c>
      <c r="J95" s="153" t="s">
        <v>241</v>
      </c>
      <c r="K95" s="153" t="s">
        <v>242</v>
      </c>
      <c r="L95" s="153" t="s">
        <v>243</v>
      </c>
      <c r="M95" s="153" t="s">
        <v>244</v>
      </c>
      <c r="N95" s="153" t="s">
        <v>245</v>
      </c>
      <c r="O95" s="153" t="s">
        <v>246</v>
      </c>
      <c r="P95" s="153" t="s">
        <v>249</v>
      </c>
      <c r="Q95" s="153" t="s">
        <v>250</v>
      </c>
      <c r="R95" s="153" t="s">
        <v>277</v>
      </c>
      <c r="S95" s="153" t="s">
        <v>253</v>
      </c>
      <c r="T95" s="153" t="s">
        <v>255</v>
      </c>
      <c r="U95" s="153" t="s">
        <v>256</v>
      </c>
      <c r="V95" s="153" t="s">
        <v>257</v>
      </c>
      <c r="W95" s="154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269</v>
      </c>
      <c r="E96" s="11" t="s">
        <v>271</v>
      </c>
      <c r="F96" s="11" t="s">
        <v>272</v>
      </c>
      <c r="G96" s="11" t="s">
        <v>272</v>
      </c>
      <c r="H96" s="11" t="s">
        <v>272</v>
      </c>
      <c r="I96" s="11" t="s">
        <v>269</v>
      </c>
      <c r="J96" s="11" t="s">
        <v>269</v>
      </c>
      <c r="K96" s="11" t="s">
        <v>272</v>
      </c>
      <c r="L96" s="11" t="s">
        <v>271</v>
      </c>
      <c r="M96" s="11" t="s">
        <v>269</v>
      </c>
      <c r="N96" s="11" t="s">
        <v>272</v>
      </c>
      <c r="O96" s="11" t="s">
        <v>269</v>
      </c>
      <c r="P96" s="11" t="s">
        <v>269</v>
      </c>
      <c r="Q96" s="11" t="s">
        <v>272</v>
      </c>
      <c r="R96" s="11" t="s">
        <v>271</v>
      </c>
      <c r="S96" s="11" t="s">
        <v>271</v>
      </c>
      <c r="T96" s="11" t="s">
        <v>269</v>
      </c>
      <c r="U96" s="11" t="s">
        <v>272</v>
      </c>
      <c r="V96" s="11" t="s">
        <v>269</v>
      </c>
      <c r="W96" s="154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5" t="s">
        <v>311</v>
      </c>
      <c r="E97" s="25" t="s">
        <v>311</v>
      </c>
      <c r="F97" s="25" t="s">
        <v>312</v>
      </c>
      <c r="G97" s="25" t="s">
        <v>312</v>
      </c>
      <c r="H97" s="25" t="s">
        <v>312</v>
      </c>
      <c r="I97" s="25" t="s">
        <v>116</v>
      </c>
      <c r="J97" s="25" t="s">
        <v>116</v>
      </c>
      <c r="K97" s="25" t="s">
        <v>313</v>
      </c>
      <c r="L97" s="25" t="s">
        <v>312</v>
      </c>
      <c r="M97" s="25" t="s">
        <v>311</v>
      </c>
      <c r="N97" s="25" t="s">
        <v>311</v>
      </c>
      <c r="O97" s="25" t="s">
        <v>311</v>
      </c>
      <c r="P97" s="25" t="s">
        <v>311</v>
      </c>
      <c r="Q97" s="25" t="s">
        <v>313</v>
      </c>
      <c r="R97" s="25" t="s">
        <v>312</v>
      </c>
      <c r="S97" s="25" t="s">
        <v>314</v>
      </c>
      <c r="T97" s="25" t="s">
        <v>311</v>
      </c>
      <c r="U97" s="25" t="s">
        <v>311</v>
      </c>
      <c r="V97" s="25" t="s">
        <v>311</v>
      </c>
      <c r="W97" s="154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</v>
      </c>
    </row>
    <row r="98" spans="1:65">
      <c r="A98" s="29"/>
      <c r="B98" s="18">
        <v>1</v>
      </c>
      <c r="C98" s="14">
        <v>1</v>
      </c>
      <c r="D98" s="21">
        <v>0.23</v>
      </c>
      <c r="E98" s="148" t="s">
        <v>103</v>
      </c>
      <c r="F98" s="148">
        <v>0.2</v>
      </c>
      <c r="G98" s="148">
        <v>0.2</v>
      </c>
      <c r="H98" s="148" t="s">
        <v>101</v>
      </c>
      <c r="I98" s="21">
        <v>0.23</v>
      </c>
      <c r="J98" s="21">
        <v>0.23</v>
      </c>
      <c r="K98" s="148" t="s">
        <v>287</v>
      </c>
      <c r="L98" s="148" t="s">
        <v>103</v>
      </c>
      <c r="M98" s="21">
        <v>0.22</v>
      </c>
      <c r="N98" s="148">
        <v>0.2</v>
      </c>
      <c r="O98" s="21">
        <v>0.24716162795532101</v>
      </c>
      <c r="P98" s="21">
        <v>0.25</v>
      </c>
      <c r="Q98" s="148" t="s">
        <v>287</v>
      </c>
      <c r="R98" s="148" t="s">
        <v>101</v>
      </c>
      <c r="S98" s="148" t="s">
        <v>287</v>
      </c>
      <c r="T98" s="21">
        <v>0.23</v>
      </c>
      <c r="U98" s="21">
        <v>0.23</v>
      </c>
      <c r="V98" s="21">
        <v>0.22</v>
      </c>
      <c r="W98" s="154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1">
        <v>0.22</v>
      </c>
      <c r="E99" s="150" t="s">
        <v>103</v>
      </c>
      <c r="F99" s="150">
        <v>0.2</v>
      </c>
      <c r="G99" s="150">
        <v>0.2</v>
      </c>
      <c r="H99" s="150" t="s">
        <v>101</v>
      </c>
      <c r="I99" s="11">
        <v>0.2</v>
      </c>
      <c r="J99" s="11">
        <v>0.23</v>
      </c>
      <c r="K99" s="150" t="s">
        <v>287</v>
      </c>
      <c r="L99" s="150" t="s">
        <v>103</v>
      </c>
      <c r="M99" s="11">
        <v>0.25</v>
      </c>
      <c r="N99" s="150">
        <v>0.2</v>
      </c>
      <c r="O99" s="11">
        <v>0.24155655416816801</v>
      </c>
      <c r="P99" s="11">
        <v>0.27</v>
      </c>
      <c r="Q99" s="150" t="s">
        <v>287</v>
      </c>
      <c r="R99" s="150" t="s">
        <v>101</v>
      </c>
      <c r="S99" s="150" t="s">
        <v>287</v>
      </c>
      <c r="T99" s="11">
        <v>0.25</v>
      </c>
      <c r="U99" s="11">
        <v>0.21</v>
      </c>
      <c r="V99" s="11">
        <v>0.23</v>
      </c>
      <c r="W99" s="154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21</v>
      </c>
    </row>
    <row r="100" spans="1:65">
      <c r="A100" s="29"/>
      <c r="B100" s="19">
        <v>1</v>
      </c>
      <c r="C100" s="9">
        <v>3</v>
      </c>
      <c r="D100" s="11">
        <v>0.22</v>
      </c>
      <c r="E100" s="150" t="s">
        <v>103</v>
      </c>
      <c r="F100" s="150">
        <v>0.2</v>
      </c>
      <c r="G100" s="150">
        <v>0.2</v>
      </c>
      <c r="H100" s="150" t="s">
        <v>101</v>
      </c>
      <c r="I100" s="11">
        <v>0.21</v>
      </c>
      <c r="J100" s="11">
        <v>0.22</v>
      </c>
      <c r="K100" s="150" t="s">
        <v>287</v>
      </c>
      <c r="L100" s="150" t="s">
        <v>103</v>
      </c>
      <c r="M100" s="11">
        <v>0.23</v>
      </c>
      <c r="N100" s="150">
        <v>0.2</v>
      </c>
      <c r="O100" s="11">
        <v>0.228328699111982</v>
      </c>
      <c r="P100" s="11">
        <v>0.27</v>
      </c>
      <c r="Q100" s="150" t="s">
        <v>287</v>
      </c>
      <c r="R100" s="150" t="s">
        <v>101</v>
      </c>
      <c r="S100" s="150" t="s">
        <v>287</v>
      </c>
      <c r="T100" s="11">
        <v>0.26</v>
      </c>
      <c r="U100" s="11">
        <v>0.24</v>
      </c>
      <c r="V100" s="149">
        <v>0.18</v>
      </c>
      <c r="W100" s="154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11">
        <v>0.2</v>
      </c>
      <c r="E101" s="150" t="s">
        <v>103</v>
      </c>
      <c r="F101" s="150">
        <v>0.2</v>
      </c>
      <c r="G101" s="150">
        <v>0.2</v>
      </c>
      <c r="H101" s="150" t="s">
        <v>101</v>
      </c>
      <c r="I101" s="11">
        <v>0.21</v>
      </c>
      <c r="J101" s="11">
        <v>0.23</v>
      </c>
      <c r="K101" s="150" t="s">
        <v>287</v>
      </c>
      <c r="L101" s="150" t="s">
        <v>103</v>
      </c>
      <c r="M101" s="11">
        <v>0.21</v>
      </c>
      <c r="N101" s="150">
        <v>0.2</v>
      </c>
      <c r="O101" s="11">
        <v>0.21867177145756</v>
      </c>
      <c r="P101" s="11">
        <v>0.27</v>
      </c>
      <c r="Q101" s="150" t="s">
        <v>287</v>
      </c>
      <c r="R101" s="150" t="s">
        <v>101</v>
      </c>
      <c r="S101" s="150" t="s">
        <v>287</v>
      </c>
      <c r="T101" s="11">
        <v>0.26</v>
      </c>
      <c r="U101" s="11">
        <v>0.24</v>
      </c>
      <c r="V101" s="11">
        <v>0.22</v>
      </c>
      <c r="W101" s="154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0.22904724597866594</v>
      </c>
    </row>
    <row r="102" spans="1:65">
      <c r="A102" s="29"/>
      <c r="B102" s="19">
        <v>1</v>
      </c>
      <c r="C102" s="9">
        <v>5</v>
      </c>
      <c r="D102" s="11">
        <v>0.17</v>
      </c>
      <c r="E102" s="150" t="s">
        <v>103</v>
      </c>
      <c r="F102" s="150">
        <v>0.2</v>
      </c>
      <c r="G102" s="150">
        <v>0.2</v>
      </c>
      <c r="H102" s="150" t="s">
        <v>101</v>
      </c>
      <c r="I102" s="11">
        <v>0.2</v>
      </c>
      <c r="J102" s="11">
        <v>0.17</v>
      </c>
      <c r="K102" s="150" t="s">
        <v>287</v>
      </c>
      <c r="L102" s="150" t="s">
        <v>103</v>
      </c>
      <c r="M102" s="11">
        <v>0.23</v>
      </c>
      <c r="N102" s="150">
        <v>0.2</v>
      </c>
      <c r="O102" s="11">
        <v>0.21597533855624701</v>
      </c>
      <c r="P102" s="11">
        <v>0.26</v>
      </c>
      <c r="Q102" s="150" t="s">
        <v>287</v>
      </c>
      <c r="R102" s="150" t="s">
        <v>101</v>
      </c>
      <c r="S102" s="150" t="s">
        <v>287</v>
      </c>
      <c r="T102" s="11">
        <v>0.26</v>
      </c>
      <c r="U102" s="11">
        <v>0.24</v>
      </c>
      <c r="V102" s="11">
        <v>0.22</v>
      </c>
      <c r="W102" s="154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79</v>
      </c>
    </row>
    <row r="103" spans="1:65">
      <c r="A103" s="29"/>
      <c r="B103" s="19">
        <v>1</v>
      </c>
      <c r="C103" s="9">
        <v>6</v>
      </c>
      <c r="D103" s="11">
        <v>0.2</v>
      </c>
      <c r="E103" s="150" t="s">
        <v>103</v>
      </c>
      <c r="F103" s="150">
        <v>0.2</v>
      </c>
      <c r="G103" s="150">
        <v>0.2</v>
      </c>
      <c r="H103" s="150" t="s">
        <v>101</v>
      </c>
      <c r="I103" s="11">
        <v>0.21</v>
      </c>
      <c r="J103" s="11">
        <v>0.19</v>
      </c>
      <c r="K103" s="150" t="s">
        <v>287</v>
      </c>
      <c r="L103" s="150" t="s">
        <v>103</v>
      </c>
      <c r="M103" s="11">
        <v>0.25</v>
      </c>
      <c r="N103" s="150">
        <v>0.2</v>
      </c>
      <c r="O103" s="11">
        <v>0.210857291598682</v>
      </c>
      <c r="P103" s="11">
        <v>0.28999999999999998</v>
      </c>
      <c r="Q103" s="150" t="s">
        <v>287</v>
      </c>
      <c r="R103" s="150" t="s">
        <v>101</v>
      </c>
      <c r="S103" s="150" t="s">
        <v>287</v>
      </c>
      <c r="T103" s="11">
        <v>0.23</v>
      </c>
      <c r="U103" s="11">
        <v>0.23</v>
      </c>
      <c r="V103" s="11">
        <v>0.24</v>
      </c>
      <c r="W103" s="154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20" t="s">
        <v>263</v>
      </c>
      <c r="C104" s="12"/>
      <c r="D104" s="22">
        <v>0.20666666666666667</v>
      </c>
      <c r="E104" s="22" t="s">
        <v>672</v>
      </c>
      <c r="F104" s="22">
        <v>0.19999999999999998</v>
      </c>
      <c r="G104" s="22">
        <v>0.19999999999999998</v>
      </c>
      <c r="H104" s="22" t="s">
        <v>672</v>
      </c>
      <c r="I104" s="22">
        <v>0.21</v>
      </c>
      <c r="J104" s="22">
        <v>0.21166666666666667</v>
      </c>
      <c r="K104" s="22" t="s">
        <v>672</v>
      </c>
      <c r="L104" s="22" t="s">
        <v>672</v>
      </c>
      <c r="M104" s="22">
        <v>0.23166666666666666</v>
      </c>
      <c r="N104" s="22">
        <v>0.19999999999999998</v>
      </c>
      <c r="O104" s="22">
        <v>0.22709188047466</v>
      </c>
      <c r="P104" s="22">
        <v>0.26833333333333337</v>
      </c>
      <c r="Q104" s="22" t="s">
        <v>672</v>
      </c>
      <c r="R104" s="22" t="s">
        <v>672</v>
      </c>
      <c r="S104" s="22" t="s">
        <v>672</v>
      </c>
      <c r="T104" s="22">
        <v>0.24833333333333332</v>
      </c>
      <c r="U104" s="22">
        <v>0.23166666666666666</v>
      </c>
      <c r="V104" s="22">
        <v>0.21833333333333335</v>
      </c>
      <c r="W104" s="154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264</v>
      </c>
      <c r="C105" s="28"/>
      <c r="D105" s="11">
        <v>0.21000000000000002</v>
      </c>
      <c r="E105" s="11" t="s">
        <v>672</v>
      </c>
      <c r="F105" s="11">
        <v>0.2</v>
      </c>
      <c r="G105" s="11">
        <v>0.2</v>
      </c>
      <c r="H105" s="11" t="s">
        <v>672</v>
      </c>
      <c r="I105" s="11">
        <v>0.21</v>
      </c>
      <c r="J105" s="11">
        <v>0.22500000000000001</v>
      </c>
      <c r="K105" s="11" t="s">
        <v>672</v>
      </c>
      <c r="L105" s="11" t="s">
        <v>672</v>
      </c>
      <c r="M105" s="11">
        <v>0.23</v>
      </c>
      <c r="N105" s="11">
        <v>0.2</v>
      </c>
      <c r="O105" s="11">
        <v>0.223500235284771</v>
      </c>
      <c r="P105" s="11">
        <v>0.27</v>
      </c>
      <c r="Q105" s="11" t="s">
        <v>672</v>
      </c>
      <c r="R105" s="11" t="s">
        <v>672</v>
      </c>
      <c r="S105" s="11" t="s">
        <v>672</v>
      </c>
      <c r="T105" s="11">
        <v>0.255</v>
      </c>
      <c r="U105" s="11">
        <v>0.23499999999999999</v>
      </c>
      <c r="V105" s="11">
        <v>0.22</v>
      </c>
      <c r="W105" s="154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265</v>
      </c>
      <c r="C106" s="28"/>
      <c r="D106" s="23">
        <v>2.1602468994692866E-2</v>
      </c>
      <c r="E106" s="23" t="s">
        <v>672</v>
      </c>
      <c r="F106" s="23">
        <v>3.0404709722440586E-17</v>
      </c>
      <c r="G106" s="23">
        <v>3.0404709722440586E-17</v>
      </c>
      <c r="H106" s="23" t="s">
        <v>672</v>
      </c>
      <c r="I106" s="23">
        <v>1.0954451150103323E-2</v>
      </c>
      <c r="J106" s="23">
        <v>2.5625508125043533E-2</v>
      </c>
      <c r="K106" s="23" t="s">
        <v>672</v>
      </c>
      <c r="L106" s="23" t="s">
        <v>672</v>
      </c>
      <c r="M106" s="23">
        <v>1.6020819787597222E-2</v>
      </c>
      <c r="N106" s="23">
        <v>3.0404709722440586E-17</v>
      </c>
      <c r="O106" s="23">
        <v>1.4639596206142432E-2</v>
      </c>
      <c r="P106" s="23">
        <v>1.3291601358251252E-2</v>
      </c>
      <c r="Q106" s="23" t="s">
        <v>672</v>
      </c>
      <c r="R106" s="23" t="s">
        <v>672</v>
      </c>
      <c r="S106" s="23" t="s">
        <v>672</v>
      </c>
      <c r="T106" s="23">
        <v>1.4719601443879744E-2</v>
      </c>
      <c r="U106" s="23">
        <v>1.1690451944500121E-2</v>
      </c>
      <c r="V106" s="23">
        <v>2.0412414523193152E-2</v>
      </c>
      <c r="W106" s="154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86</v>
      </c>
      <c r="C107" s="28"/>
      <c r="D107" s="13">
        <v>0.10452807578077193</v>
      </c>
      <c r="E107" s="13" t="s">
        <v>672</v>
      </c>
      <c r="F107" s="13">
        <v>1.5202354861220294E-16</v>
      </c>
      <c r="G107" s="13">
        <v>1.5202354861220294E-16</v>
      </c>
      <c r="H107" s="13" t="s">
        <v>672</v>
      </c>
      <c r="I107" s="13">
        <v>5.2164053095730106E-2</v>
      </c>
      <c r="J107" s="13">
        <v>0.1210653927167411</v>
      </c>
      <c r="K107" s="13" t="s">
        <v>672</v>
      </c>
      <c r="L107" s="13" t="s">
        <v>672</v>
      </c>
      <c r="M107" s="13">
        <v>6.9154617788189446E-2</v>
      </c>
      <c r="N107" s="13">
        <v>1.5202354861220294E-16</v>
      </c>
      <c r="O107" s="13">
        <v>6.4465520191841416E-2</v>
      </c>
      <c r="P107" s="13">
        <v>4.953391810528416E-2</v>
      </c>
      <c r="Q107" s="13" t="s">
        <v>672</v>
      </c>
      <c r="R107" s="13" t="s">
        <v>672</v>
      </c>
      <c r="S107" s="13" t="s">
        <v>672</v>
      </c>
      <c r="T107" s="13">
        <v>5.9273562861260717E-2</v>
      </c>
      <c r="U107" s="13">
        <v>5.0462382494245131E-2</v>
      </c>
      <c r="V107" s="13">
        <v>9.3491974915388479E-2</v>
      </c>
      <c r="W107" s="154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3" t="s">
        <v>266</v>
      </c>
      <c r="C108" s="28"/>
      <c r="D108" s="13">
        <v>-9.7711628080801582E-2</v>
      </c>
      <c r="E108" s="13" t="s">
        <v>672</v>
      </c>
      <c r="F108" s="13">
        <v>-0.12681770459432418</v>
      </c>
      <c r="G108" s="13">
        <v>-0.12681770459432418</v>
      </c>
      <c r="H108" s="13" t="s">
        <v>672</v>
      </c>
      <c r="I108" s="13">
        <v>-8.3158589824040341E-2</v>
      </c>
      <c r="J108" s="13">
        <v>-7.5882070695659665E-2</v>
      </c>
      <c r="K108" s="13" t="s">
        <v>672</v>
      </c>
      <c r="L108" s="13" t="s">
        <v>672</v>
      </c>
      <c r="M108" s="13">
        <v>1.1436158844907895E-2</v>
      </c>
      <c r="N108" s="13">
        <v>-0.12681770459432418</v>
      </c>
      <c r="O108" s="13">
        <v>-8.5369526957248532E-3</v>
      </c>
      <c r="P108" s="13">
        <v>0.17151957966928211</v>
      </c>
      <c r="Q108" s="13" t="s">
        <v>672</v>
      </c>
      <c r="R108" s="13" t="s">
        <v>672</v>
      </c>
      <c r="S108" s="13" t="s">
        <v>672</v>
      </c>
      <c r="T108" s="13">
        <v>8.4201350128714214E-2</v>
      </c>
      <c r="U108" s="13">
        <v>1.1436158844907895E-2</v>
      </c>
      <c r="V108" s="13">
        <v>-4.6775994182137071E-2</v>
      </c>
      <c r="W108" s="154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29"/>
      <c r="B109" s="45" t="s">
        <v>267</v>
      </c>
      <c r="C109" s="46"/>
      <c r="D109" s="44">
        <v>1.08</v>
      </c>
      <c r="E109" s="44">
        <v>57.37</v>
      </c>
      <c r="F109" s="44" t="s">
        <v>268</v>
      </c>
      <c r="G109" s="44" t="s">
        <v>268</v>
      </c>
      <c r="H109" s="44">
        <v>6.39</v>
      </c>
      <c r="I109" s="44">
        <v>1</v>
      </c>
      <c r="J109" s="44">
        <v>0.96</v>
      </c>
      <c r="K109" s="44">
        <v>0.02</v>
      </c>
      <c r="L109" s="44">
        <v>57.37</v>
      </c>
      <c r="M109" s="44">
        <v>0.45</v>
      </c>
      <c r="N109" s="44" t="s">
        <v>268</v>
      </c>
      <c r="O109" s="44">
        <v>0.56000000000000005</v>
      </c>
      <c r="P109" s="44">
        <v>0.49</v>
      </c>
      <c r="Q109" s="44">
        <v>0.02</v>
      </c>
      <c r="R109" s="44">
        <v>6.39</v>
      </c>
      <c r="S109" s="44">
        <v>0.02</v>
      </c>
      <c r="T109" s="44">
        <v>0.02</v>
      </c>
      <c r="U109" s="44">
        <v>0.45</v>
      </c>
      <c r="V109" s="44">
        <v>0.79</v>
      </c>
      <c r="W109" s="154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0" t="s">
        <v>317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BM110" s="55"/>
    </row>
    <row r="111" spans="1:65">
      <c r="BM111" s="55"/>
    </row>
    <row r="112" spans="1:65" ht="15">
      <c r="B112" s="8" t="s">
        <v>538</v>
      </c>
      <c r="BM112" s="27" t="s">
        <v>66</v>
      </c>
    </row>
    <row r="113" spans="1:65" ht="15">
      <c r="A113" s="24" t="s">
        <v>16</v>
      </c>
      <c r="B113" s="18" t="s">
        <v>110</v>
      </c>
      <c r="C113" s="15" t="s">
        <v>111</v>
      </c>
      <c r="D113" s="16" t="s">
        <v>229</v>
      </c>
      <c r="E113" s="17" t="s">
        <v>229</v>
      </c>
      <c r="F113" s="17" t="s">
        <v>229</v>
      </c>
      <c r="G113" s="17" t="s">
        <v>229</v>
      </c>
      <c r="H113" s="17" t="s">
        <v>229</v>
      </c>
      <c r="I113" s="17" t="s">
        <v>229</v>
      </c>
      <c r="J113" s="17" t="s">
        <v>229</v>
      </c>
      <c r="K113" s="17" t="s">
        <v>229</v>
      </c>
      <c r="L113" s="17" t="s">
        <v>229</v>
      </c>
      <c r="M113" s="17" t="s">
        <v>229</v>
      </c>
      <c r="N113" s="17" t="s">
        <v>229</v>
      </c>
      <c r="O113" s="17" t="s">
        <v>229</v>
      </c>
      <c r="P113" s="17" t="s">
        <v>229</v>
      </c>
      <c r="Q113" s="17" t="s">
        <v>229</v>
      </c>
      <c r="R113" s="17" t="s">
        <v>229</v>
      </c>
      <c r="S113" s="17" t="s">
        <v>229</v>
      </c>
      <c r="T113" s="17" t="s">
        <v>229</v>
      </c>
      <c r="U113" s="17" t="s">
        <v>229</v>
      </c>
      <c r="V113" s="17" t="s">
        <v>229</v>
      </c>
      <c r="W113" s="17" t="s">
        <v>229</v>
      </c>
      <c r="X113" s="17" t="s">
        <v>229</v>
      </c>
      <c r="Y113" s="154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 t="s">
        <v>230</v>
      </c>
      <c r="C114" s="9" t="s">
        <v>230</v>
      </c>
      <c r="D114" s="152" t="s">
        <v>232</v>
      </c>
      <c r="E114" s="153" t="s">
        <v>233</v>
      </c>
      <c r="F114" s="153" t="s">
        <v>234</v>
      </c>
      <c r="G114" s="153" t="s">
        <v>235</v>
      </c>
      <c r="H114" s="153" t="s">
        <v>236</v>
      </c>
      <c r="I114" s="153" t="s">
        <v>238</v>
      </c>
      <c r="J114" s="153" t="s">
        <v>239</v>
      </c>
      <c r="K114" s="153" t="s">
        <v>241</v>
      </c>
      <c r="L114" s="153" t="s">
        <v>242</v>
      </c>
      <c r="M114" s="153" t="s">
        <v>243</v>
      </c>
      <c r="N114" s="153" t="s">
        <v>244</v>
      </c>
      <c r="O114" s="153" t="s">
        <v>245</v>
      </c>
      <c r="P114" s="153" t="s">
        <v>247</v>
      </c>
      <c r="Q114" s="153" t="s">
        <v>249</v>
      </c>
      <c r="R114" s="153" t="s">
        <v>250</v>
      </c>
      <c r="S114" s="153" t="s">
        <v>251</v>
      </c>
      <c r="T114" s="153" t="s">
        <v>253</v>
      </c>
      <c r="U114" s="153" t="s">
        <v>254</v>
      </c>
      <c r="V114" s="153" t="s">
        <v>255</v>
      </c>
      <c r="W114" s="153" t="s">
        <v>256</v>
      </c>
      <c r="X114" s="153" t="s">
        <v>257</v>
      </c>
      <c r="Y114" s="154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 t="s">
        <v>3</v>
      </c>
    </row>
    <row r="115" spans="1:65">
      <c r="A115" s="29"/>
      <c r="B115" s="19"/>
      <c r="C115" s="9"/>
      <c r="D115" s="10" t="s">
        <v>269</v>
      </c>
      <c r="E115" s="11" t="s">
        <v>269</v>
      </c>
      <c r="F115" s="11" t="s">
        <v>271</v>
      </c>
      <c r="G115" s="11" t="s">
        <v>272</v>
      </c>
      <c r="H115" s="11" t="s">
        <v>272</v>
      </c>
      <c r="I115" s="11" t="s">
        <v>272</v>
      </c>
      <c r="J115" s="11" t="s">
        <v>269</v>
      </c>
      <c r="K115" s="11" t="s">
        <v>269</v>
      </c>
      <c r="L115" s="11" t="s">
        <v>272</v>
      </c>
      <c r="M115" s="11" t="s">
        <v>271</v>
      </c>
      <c r="N115" s="11" t="s">
        <v>269</v>
      </c>
      <c r="O115" s="11" t="s">
        <v>272</v>
      </c>
      <c r="P115" s="11" t="s">
        <v>269</v>
      </c>
      <c r="Q115" s="11" t="s">
        <v>269</v>
      </c>
      <c r="R115" s="11" t="s">
        <v>272</v>
      </c>
      <c r="S115" s="11" t="s">
        <v>269</v>
      </c>
      <c r="T115" s="11" t="s">
        <v>271</v>
      </c>
      <c r="U115" s="11" t="s">
        <v>272</v>
      </c>
      <c r="V115" s="11" t="s">
        <v>269</v>
      </c>
      <c r="W115" s="11" t="s">
        <v>272</v>
      </c>
      <c r="X115" s="11" t="s">
        <v>269</v>
      </c>
      <c r="Y115" s="154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9"/>
      <c r="C116" s="9"/>
      <c r="D116" s="25" t="s">
        <v>311</v>
      </c>
      <c r="E116" s="25" t="s">
        <v>261</v>
      </c>
      <c r="F116" s="25" t="s">
        <v>311</v>
      </c>
      <c r="G116" s="25" t="s">
        <v>312</v>
      </c>
      <c r="H116" s="25" t="s">
        <v>312</v>
      </c>
      <c r="I116" s="25" t="s">
        <v>312</v>
      </c>
      <c r="J116" s="25" t="s">
        <v>116</v>
      </c>
      <c r="K116" s="25" t="s">
        <v>116</v>
      </c>
      <c r="L116" s="25" t="s">
        <v>313</v>
      </c>
      <c r="M116" s="25" t="s">
        <v>312</v>
      </c>
      <c r="N116" s="25" t="s">
        <v>311</v>
      </c>
      <c r="O116" s="25" t="s">
        <v>311</v>
      </c>
      <c r="P116" s="25" t="s">
        <v>312</v>
      </c>
      <c r="Q116" s="25" t="s">
        <v>311</v>
      </c>
      <c r="R116" s="25" t="s">
        <v>313</v>
      </c>
      <c r="S116" s="25" t="s">
        <v>274</v>
      </c>
      <c r="T116" s="25" t="s">
        <v>314</v>
      </c>
      <c r="U116" s="25" t="s">
        <v>315</v>
      </c>
      <c r="V116" s="25" t="s">
        <v>311</v>
      </c>
      <c r="W116" s="25" t="s">
        <v>311</v>
      </c>
      <c r="X116" s="25" t="s">
        <v>311</v>
      </c>
      <c r="Y116" s="154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3</v>
      </c>
    </row>
    <row r="117" spans="1:65">
      <c r="A117" s="29"/>
      <c r="B117" s="18">
        <v>1</v>
      </c>
      <c r="C117" s="14">
        <v>1</v>
      </c>
      <c r="D117" s="203">
        <v>0.04</v>
      </c>
      <c r="E117" s="203">
        <v>0.04</v>
      </c>
      <c r="F117" s="205" t="s">
        <v>103</v>
      </c>
      <c r="G117" s="205">
        <v>0.08</v>
      </c>
      <c r="H117" s="205">
        <v>0.21</v>
      </c>
      <c r="I117" s="205" t="s">
        <v>104</v>
      </c>
      <c r="J117" s="203">
        <v>0.04</v>
      </c>
      <c r="K117" s="203">
        <v>0.04</v>
      </c>
      <c r="L117" s="205" t="s">
        <v>288</v>
      </c>
      <c r="M117" s="205" t="s">
        <v>103</v>
      </c>
      <c r="N117" s="203">
        <v>0.05</v>
      </c>
      <c r="O117" s="203">
        <v>0.05</v>
      </c>
      <c r="P117" s="203">
        <v>0.03</v>
      </c>
      <c r="Q117" s="203">
        <v>0.04</v>
      </c>
      <c r="R117" s="205" t="s">
        <v>288</v>
      </c>
      <c r="S117" s="204">
        <v>0.14000000000000001</v>
      </c>
      <c r="T117" s="205">
        <v>7</v>
      </c>
      <c r="U117" s="205" t="s">
        <v>103</v>
      </c>
      <c r="V117" s="203">
        <v>0.03</v>
      </c>
      <c r="W117" s="203">
        <v>0.04</v>
      </c>
      <c r="X117" s="203">
        <v>0.04</v>
      </c>
      <c r="Y117" s="206"/>
      <c r="Z117" s="207"/>
      <c r="AA117" s="207"/>
      <c r="AB117" s="207"/>
      <c r="AC117" s="207"/>
      <c r="AD117" s="207"/>
      <c r="AE117" s="207"/>
      <c r="AF117" s="207"/>
      <c r="AG117" s="207"/>
      <c r="AH117" s="207"/>
      <c r="AI117" s="207"/>
      <c r="AJ117" s="207"/>
      <c r="AK117" s="207"/>
      <c r="AL117" s="207"/>
      <c r="AM117" s="207"/>
      <c r="AN117" s="207"/>
      <c r="AO117" s="207"/>
      <c r="AP117" s="207"/>
      <c r="AQ117" s="207"/>
      <c r="AR117" s="207"/>
      <c r="AS117" s="207"/>
      <c r="AT117" s="207"/>
      <c r="AU117" s="207"/>
      <c r="AV117" s="207"/>
      <c r="AW117" s="207"/>
      <c r="AX117" s="207"/>
      <c r="AY117" s="207"/>
      <c r="AZ117" s="207"/>
      <c r="BA117" s="207"/>
      <c r="BB117" s="207"/>
      <c r="BC117" s="207"/>
      <c r="BD117" s="207"/>
      <c r="BE117" s="207"/>
      <c r="BF117" s="207"/>
      <c r="BG117" s="207"/>
      <c r="BH117" s="207"/>
      <c r="BI117" s="207"/>
      <c r="BJ117" s="207"/>
      <c r="BK117" s="207"/>
      <c r="BL117" s="207"/>
      <c r="BM117" s="208">
        <v>1</v>
      </c>
    </row>
    <row r="118" spans="1:65">
      <c r="A118" s="29"/>
      <c r="B118" s="19">
        <v>1</v>
      </c>
      <c r="C118" s="9">
        <v>2</v>
      </c>
      <c r="D118" s="23">
        <v>0.05</v>
      </c>
      <c r="E118" s="23">
        <v>0.04</v>
      </c>
      <c r="F118" s="211" t="s">
        <v>103</v>
      </c>
      <c r="G118" s="211">
        <v>0.08</v>
      </c>
      <c r="H118" s="211">
        <v>0.21</v>
      </c>
      <c r="I118" s="211" t="s">
        <v>104</v>
      </c>
      <c r="J118" s="23">
        <v>0.04</v>
      </c>
      <c r="K118" s="23">
        <v>0.04</v>
      </c>
      <c r="L118" s="211" t="s">
        <v>288</v>
      </c>
      <c r="M118" s="211" t="s">
        <v>103</v>
      </c>
      <c r="N118" s="23">
        <v>0.05</v>
      </c>
      <c r="O118" s="23">
        <v>0.05</v>
      </c>
      <c r="P118" s="23">
        <v>0.03</v>
      </c>
      <c r="Q118" s="23">
        <v>0.04</v>
      </c>
      <c r="R118" s="211" t="s">
        <v>288</v>
      </c>
      <c r="S118" s="211">
        <v>0.1</v>
      </c>
      <c r="T118" s="211">
        <v>6</v>
      </c>
      <c r="U118" s="211" t="s">
        <v>103</v>
      </c>
      <c r="V118" s="23">
        <v>0.04</v>
      </c>
      <c r="W118" s="23">
        <v>0.04</v>
      </c>
      <c r="X118" s="23">
        <v>0.04</v>
      </c>
      <c r="Y118" s="206"/>
      <c r="Z118" s="207"/>
      <c r="AA118" s="207"/>
      <c r="AB118" s="207"/>
      <c r="AC118" s="207"/>
      <c r="AD118" s="207"/>
      <c r="AE118" s="207"/>
      <c r="AF118" s="207"/>
      <c r="AG118" s="207"/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7"/>
      <c r="AT118" s="207"/>
      <c r="AU118" s="207"/>
      <c r="AV118" s="207"/>
      <c r="AW118" s="207"/>
      <c r="AX118" s="207"/>
      <c r="AY118" s="207"/>
      <c r="AZ118" s="207"/>
      <c r="BA118" s="207"/>
      <c r="BB118" s="207"/>
      <c r="BC118" s="207"/>
      <c r="BD118" s="207"/>
      <c r="BE118" s="207"/>
      <c r="BF118" s="207"/>
      <c r="BG118" s="207"/>
      <c r="BH118" s="207"/>
      <c r="BI118" s="207"/>
      <c r="BJ118" s="207"/>
      <c r="BK118" s="207"/>
      <c r="BL118" s="207"/>
      <c r="BM118" s="208">
        <v>22</v>
      </c>
    </row>
    <row r="119" spans="1:65">
      <c r="A119" s="29"/>
      <c r="B119" s="19">
        <v>1</v>
      </c>
      <c r="C119" s="9">
        <v>3</v>
      </c>
      <c r="D119" s="23">
        <v>0.04</v>
      </c>
      <c r="E119" s="23">
        <v>0.04</v>
      </c>
      <c r="F119" s="211" t="s">
        <v>103</v>
      </c>
      <c r="G119" s="211">
        <v>0.06</v>
      </c>
      <c r="H119" s="211">
        <v>0.1</v>
      </c>
      <c r="I119" s="211" t="s">
        <v>104</v>
      </c>
      <c r="J119" s="23">
        <v>0.04</v>
      </c>
      <c r="K119" s="23">
        <v>0.04</v>
      </c>
      <c r="L119" s="211" t="s">
        <v>288</v>
      </c>
      <c r="M119" s="211" t="s">
        <v>103</v>
      </c>
      <c r="N119" s="23">
        <v>0.04</v>
      </c>
      <c r="O119" s="23">
        <v>0.04</v>
      </c>
      <c r="P119" s="23">
        <v>0.04</v>
      </c>
      <c r="Q119" s="23">
        <v>0.04</v>
      </c>
      <c r="R119" s="211" t="s">
        <v>288</v>
      </c>
      <c r="S119" s="211">
        <v>0.06</v>
      </c>
      <c r="T119" s="211">
        <v>7</v>
      </c>
      <c r="U119" s="211" t="s">
        <v>103</v>
      </c>
      <c r="V119" s="23">
        <v>0.03</v>
      </c>
      <c r="W119" s="23">
        <v>0.04</v>
      </c>
      <c r="X119" s="23">
        <v>0.04</v>
      </c>
      <c r="Y119" s="206"/>
      <c r="Z119" s="207"/>
      <c r="AA119" s="207"/>
      <c r="AB119" s="207"/>
      <c r="AC119" s="207"/>
      <c r="AD119" s="207"/>
      <c r="AE119" s="207"/>
      <c r="AF119" s="207"/>
      <c r="AG119" s="207"/>
      <c r="AH119" s="207"/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/>
      <c r="AS119" s="207"/>
      <c r="AT119" s="207"/>
      <c r="AU119" s="207"/>
      <c r="AV119" s="207"/>
      <c r="AW119" s="207"/>
      <c r="AX119" s="207"/>
      <c r="AY119" s="207"/>
      <c r="AZ119" s="207"/>
      <c r="BA119" s="207"/>
      <c r="BB119" s="207"/>
      <c r="BC119" s="207"/>
      <c r="BD119" s="207"/>
      <c r="BE119" s="207"/>
      <c r="BF119" s="207"/>
      <c r="BG119" s="207"/>
      <c r="BH119" s="207"/>
      <c r="BI119" s="207"/>
      <c r="BJ119" s="207"/>
      <c r="BK119" s="207"/>
      <c r="BL119" s="207"/>
      <c r="BM119" s="208">
        <v>16</v>
      </c>
    </row>
    <row r="120" spans="1:65">
      <c r="A120" s="29"/>
      <c r="B120" s="19">
        <v>1</v>
      </c>
      <c r="C120" s="9">
        <v>4</v>
      </c>
      <c r="D120" s="23">
        <v>0.05</v>
      </c>
      <c r="E120" s="23">
        <v>0.04</v>
      </c>
      <c r="F120" s="211" t="s">
        <v>103</v>
      </c>
      <c r="G120" s="211">
        <v>0.05</v>
      </c>
      <c r="H120" s="211">
        <v>0.12</v>
      </c>
      <c r="I120" s="211" t="s">
        <v>104</v>
      </c>
      <c r="J120" s="23">
        <v>0.04</v>
      </c>
      <c r="K120" s="23">
        <v>0.04</v>
      </c>
      <c r="L120" s="211" t="s">
        <v>288</v>
      </c>
      <c r="M120" s="211" t="s">
        <v>103</v>
      </c>
      <c r="N120" s="23">
        <v>0.05</v>
      </c>
      <c r="O120" s="23">
        <v>0.04</v>
      </c>
      <c r="P120" s="23">
        <v>0.04</v>
      </c>
      <c r="Q120" s="23">
        <v>0.04</v>
      </c>
      <c r="R120" s="211" t="s">
        <v>288</v>
      </c>
      <c r="S120" s="211">
        <v>0.05</v>
      </c>
      <c r="T120" s="211">
        <v>7</v>
      </c>
      <c r="U120" s="211" t="s">
        <v>103</v>
      </c>
      <c r="V120" s="23">
        <v>0.04</v>
      </c>
      <c r="W120" s="23">
        <v>0.04</v>
      </c>
      <c r="X120" s="23">
        <v>0.04</v>
      </c>
      <c r="Y120" s="206"/>
      <c r="Z120" s="207"/>
      <c r="AA120" s="207"/>
      <c r="AB120" s="207"/>
      <c r="AC120" s="207"/>
      <c r="AD120" s="207"/>
      <c r="AE120" s="207"/>
      <c r="AF120" s="207"/>
      <c r="AG120" s="207"/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07"/>
      <c r="AT120" s="207"/>
      <c r="AU120" s="207"/>
      <c r="AV120" s="207"/>
      <c r="AW120" s="207"/>
      <c r="AX120" s="207"/>
      <c r="AY120" s="207"/>
      <c r="AZ120" s="207"/>
      <c r="BA120" s="207"/>
      <c r="BB120" s="207"/>
      <c r="BC120" s="207"/>
      <c r="BD120" s="207"/>
      <c r="BE120" s="207"/>
      <c r="BF120" s="207"/>
      <c r="BG120" s="207"/>
      <c r="BH120" s="207"/>
      <c r="BI120" s="207"/>
      <c r="BJ120" s="207"/>
      <c r="BK120" s="207"/>
      <c r="BL120" s="207"/>
      <c r="BM120" s="208">
        <v>4.0151515151515146E-2</v>
      </c>
    </row>
    <row r="121" spans="1:65">
      <c r="A121" s="29"/>
      <c r="B121" s="19">
        <v>1</v>
      </c>
      <c r="C121" s="9">
        <v>5</v>
      </c>
      <c r="D121" s="23">
        <v>0.04</v>
      </c>
      <c r="E121" s="23">
        <v>0.04</v>
      </c>
      <c r="F121" s="211" t="s">
        <v>103</v>
      </c>
      <c r="G121" s="211">
        <v>0.05</v>
      </c>
      <c r="H121" s="211">
        <v>0.11</v>
      </c>
      <c r="I121" s="211" t="s">
        <v>104</v>
      </c>
      <c r="J121" s="23">
        <v>0.04</v>
      </c>
      <c r="K121" s="23">
        <v>0.04</v>
      </c>
      <c r="L121" s="211" t="s">
        <v>288</v>
      </c>
      <c r="M121" s="211" t="s">
        <v>103</v>
      </c>
      <c r="N121" s="23">
        <v>0.05</v>
      </c>
      <c r="O121" s="23">
        <v>0.04</v>
      </c>
      <c r="P121" s="23">
        <v>0.03</v>
      </c>
      <c r="Q121" s="23">
        <v>0.04</v>
      </c>
      <c r="R121" s="211" t="s">
        <v>288</v>
      </c>
      <c r="S121" s="211">
        <v>0.04</v>
      </c>
      <c r="T121" s="211">
        <v>7</v>
      </c>
      <c r="U121" s="211" t="s">
        <v>103</v>
      </c>
      <c r="V121" s="23">
        <v>0.04</v>
      </c>
      <c r="W121" s="23">
        <v>0.04</v>
      </c>
      <c r="X121" s="23">
        <v>0.04</v>
      </c>
      <c r="Y121" s="206"/>
      <c r="Z121" s="207"/>
      <c r="AA121" s="207"/>
      <c r="AB121" s="207"/>
      <c r="AC121" s="207"/>
      <c r="AD121" s="207"/>
      <c r="AE121" s="207"/>
      <c r="AF121" s="207"/>
      <c r="AG121" s="207"/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07"/>
      <c r="AT121" s="207"/>
      <c r="AU121" s="207"/>
      <c r="AV121" s="207"/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7"/>
      <c r="BG121" s="207"/>
      <c r="BH121" s="207"/>
      <c r="BI121" s="207"/>
      <c r="BJ121" s="207"/>
      <c r="BK121" s="207"/>
      <c r="BL121" s="207"/>
      <c r="BM121" s="208">
        <v>80</v>
      </c>
    </row>
    <row r="122" spans="1:65">
      <c r="A122" s="29"/>
      <c r="B122" s="19">
        <v>1</v>
      </c>
      <c r="C122" s="9">
        <v>6</v>
      </c>
      <c r="D122" s="23">
        <v>0.04</v>
      </c>
      <c r="E122" s="23">
        <v>0.04</v>
      </c>
      <c r="F122" s="211" t="s">
        <v>103</v>
      </c>
      <c r="G122" s="211">
        <v>0.05</v>
      </c>
      <c r="H122" s="211">
        <v>0.1</v>
      </c>
      <c r="I122" s="211" t="s">
        <v>104</v>
      </c>
      <c r="J122" s="23">
        <v>0.04</v>
      </c>
      <c r="K122" s="23">
        <v>0.04</v>
      </c>
      <c r="L122" s="211" t="s">
        <v>288</v>
      </c>
      <c r="M122" s="211" t="s">
        <v>103</v>
      </c>
      <c r="N122" s="23">
        <v>0.04</v>
      </c>
      <c r="O122" s="23">
        <v>0.04</v>
      </c>
      <c r="P122" s="23">
        <v>0.03</v>
      </c>
      <c r="Q122" s="23">
        <v>0.04</v>
      </c>
      <c r="R122" s="211" t="s">
        <v>288</v>
      </c>
      <c r="S122" s="211">
        <v>0.05</v>
      </c>
      <c r="T122" s="211">
        <v>8</v>
      </c>
      <c r="U122" s="211" t="s">
        <v>103</v>
      </c>
      <c r="V122" s="23">
        <v>0.03</v>
      </c>
      <c r="W122" s="23">
        <v>0.04</v>
      </c>
      <c r="X122" s="23">
        <v>0.04</v>
      </c>
      <c r="Y122" s="206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56"/>
    </row>
    <row r="123" spans="1:65">
      <c r="A123" s="29"/>
      <c r="B123" s="20" t="s">
        <v>263</v>
      </c>
      <c r="C123" s="12"/>
      <c r="D123" s="212">
        <v>4.3333333333333335E-2</v>
      </c>
      <c r="E123" s="212">
        <v>0.04</v>
      </c>
      <c r="F123" s="212" t="s">
        <v>672</v>
      </c>
      <c r="G123" s="212">
        <v>6.1666666666666668E-2</v>
      </c>
      <c r="H123" s="212">
        <v>0.14166666666666666</v>
      </c>
      <c r="I123" s="212" t="s">
        <v>672</v>
      </c>
      <c r="J123" s="212">
        <v>0.04</v>
      </c>
      <c r="K123" s="212">
        <v>0.04</v>
      </c>
      <c r="L123" s="212" t="s">
        <v>672</v>
      </c>
      <c r="M123" s="212" t="s">
        <v>672</v>
      </c>
      <c r="N123" s="212">
        <v>4.6666666666666662E-2</v>
      </c>
      <c r="O123" s="212">
        <v>4.3333333333333335E-2</v>
      </c>
      <c r="P123" s="212">
        <v>3.3333333333333333E-2</v>
      </c>
      <c r="Q123" s="212">
        <v>0.04</v>
      </c>
      <c r="R123" s="212" t="s">
        <v>672</v>
      </c>
      <c r="S123" s="212">
        <v>7.3333333333333334E-2</v>
      </c>
      <c r="T123" s="212">
        <v>7</v>
      </c>
      <c r="U123" s="212" t="s">
        <v>672</v>
      </c>
      <c r="V123" s="212">
        <v>3.5000000000000003E-2</v>
      </c>
      <c r="W123" s="212">
        <v>0.04</v>
      </c>
      <c r="X123" s="212">
        <v>0.04</v>
      </c>
      <c r="Y123" s="206"/>
      <c r="Z123" s="207"/>
      <c r="AA123" s="207"/>
      <c r="AB123" s="207"/>
      <c r="AC123" s="207"/>
      <c r="AD123" s="207"/>
      <c r="AE123" s="207"/>
      <c r="AF123" s="207"/>
      <c r="AG123" s="207"/>
      <c r="AH123" s="207"/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207"/>
      <c r="AT123" s="207"/>
      <c r="AU123" s="207"/>
      <c r="AV123" s="207"/>
      <c r="AW123" s="207"/>
      <c r="AX123" s="207"/>
      <c r="AY123" s="207"/>
      <c r="AZ123" s="207"/>
      <c r="BA123" s="207"/>
      <c r="BB123" s="207"/>
      <c r="BC123" s="207"/>
      <c r="BD123" s="207"/>
      <c r="BE123" s="207"/>
      <c r="BF123" s="207"/>
      <c r="BG123" s="207"/>
      <c r="BH123" s="207"/>
      <c r="BI123" s="207"/>
      <c r="BJ123" s="207"/>
      <c r="BK123" s="207"/>
      <c r="BL123" s="207"/>
      <c r="BM123" s="56"/>
    </row>
    <row r="124" spans="1:65">
      <c r="A124" s="29"/>
      <c r="B124" s="3" t="s">
        <v>264</v>
      </c>
      <c r="C124" s="28"/>
      <c r="D124" s="23">
        <v>0.04</v>
      </c>
      <c r="E124" s="23">
        <v>0.04</v>
      </c>
      <c r="F124" s="23" t="s">
        <v>672</v>
      </c>
      <c r="G124" s="23">
        <v>5.5E-2</v>
      </c>
      <c r="H124" s="23">
        <v>0.11499999999999999</v>
      </c>
      <c r="I124" s="23" t="s">
        <v>672</v>
      </c>
      <c r="J124" s="23">
        <v>0.04</v>
      </c>
      <c r="K124" s="23">
        <v>0.04</v>
      </c>
      <c r="L124" s="23" t="s">
        <v>672</v>
      </c>
      <c r="M124" s="23" t="s">
        <v>672</v>
      </c>
      <c r="N124" s="23">
        <v>0.05</v>
      </c>
      <c r="O124" s="23">
        <v>0.04</v>
      </c>
      <c r="P124" s="23">
        <v>0.03</v>
      </c>
      <c r="Q124" s="23">
        <v>0.04</v>
      </c>
      <c r="R124" s="23" t="s">
        <v>672</v>
      </c>
      <c r="S124" s="23">
        <v>5.5E-2</v>
      </c>
      <c r="T124" s="23">
        <v>7</v>
      </c>
      <c r="U124" s="23" t="s">
        <v>672</v>
      </c>
      <c r="V124" s="23">
        <v>3.5000000000000003E-2</v>
      </c>
      <c r="W124" s="23">
        <v>0.04</v>
      </c>
      <c r="X124" s="23">
        <v>0.04</v>
      </c>
      <c r="Y124" s="206"/>
      <c r="Z124" s="207"/>
      <c r="AA124" s="207"/>
      <c r="AB124" s="207"/>
      <c r="AC124" s="207"/>
      <c r="AD124" s="207"/>
      <c r="AE124" s="207"/>
      <c r="AF124" s="207"/>
      <c r="AG124" s="207"/>
      <c r="AH124" s="207"/>
      <c r="AI124" s="207"/>
      <c r="AJ124" s="207"/>
      <c r="AK124" s="207"/>
      <c r="AL124" s="207"/>
      <c r="AM124" s="207"/>
      <c r="AN124" s="207"/>
      <c r="AO124" s="207"/>
      <c r="AP124" s="207"/>
      <c r="AQ124" s="207"/>
      <c r="AR124" s="207"/>
      <c r="AS124" s="207"/>
      <c r="AT124" s="207"/>
      <c r="AU124" s="207"/>
      <c r="AV124" s="207"/>
      <c r="AW124" s="207"/>
      <c r="AX124" s="207"/>
      <c r="AY124" s="207"/>
      <c r="AZ124" s="207"/>
      <c r="BA124" s="207"/>
      <c r="BB124" s="207"/>
      <c r="BC124" s="207"/>
      <c r="BD124" s="207"/>
      <c r="BE124" s="207"/>
      <c r="BF124" s="207"/>
      <c r="BG124" s="207"/>
      <c r="BH124" s="207"/>
      <c r="BI124" s="207"/>
      <c r="BJ124" s="207"/>
      <c r="BK124" s="207"/>
      <c r="BL124" s="207"/>
      <c r="BM124" s="56"/>
    </row>
    <row r="125" spans="1:65">
      <c r="A125" s="29"/>
      <c r="B125" s="3" t="s">
        <v>265</v>
      </c>
      <c r="C125" s="28"/>
      <c r="D125" s="23">
        <v>5.1639777949432242E-3</v>
      </c>
      <c r="E125" s="23">
        <v>0</v>
      </c>
      <c r="F125" s="23" t="s">
        <v>672</v>
      </c>
      <c r="G125" s="23">
        <v>1.4719601443879782E-2</v>
      </c>
      <c r="H125" s="23">
        <v>5.3447793842839444E-2</v>
      </c>
      <c r="I125" s="23" t="s">
        <v>672</v>
      </c>
      <c r="J125" s="23">
        <v>0</v>
      </c>
      <c r="K125" s="23">
        <v>0</v>
      </c>
      <c r="L125" s="23" t="s">
        <v>672</v>
      </c>
      <c r="M125" s="23" t="s">
        <v>672</v>
      </c>
      <c r="N125" s="23">
        <v>5.1639777949432242E-3</v>
      </c>
      <c r="O125" s="23">
        <v>5.1639777949432242E-3</v>
      </c>
      <c r="P125" s="23">
        <v>5.1639777949432242E-3</v>
      </c>
      <c r="Q125" s="23">
        <v>0</v>
      </c>
      <c r="R125" s="23" t="s">
        <v>672</v>
      </c>
      <c r="S125" s="23">
        <v>3.8815804341359061E-2</v>
      </c>
      <c r="T125" s="23">
        <v>0.63245553203367588</v>
      </c>
      <c r="U125" s="23" t="s">
        <v>672</v>
      </c>
      <c r="V125" s="23">
        <v>5.4772255750516622E-3</v>
      </c>
      <c r="W125" s="23">
        <v>0</v>
      </c>
      <c r="X125" s="23">
        <v>0</v>
      </c>
      <c r="Y125" s="206"/>
      <c r="Z125" s="207"/>
      <c r="AA125" s="207"/>
      <c r="AB125" s="207"/>
      <c r="AC125" s="207"/>
      <c r="AD125" s="207"/>
      <c r="AE125" s="207"/>
      <c r="AF125" s="207"/>
      <c r="AG125" s="207"/>
      <c r="AH125" s="207"/>
      <c r="AI125" s="207"/>
      <c r="AJ125" s="207"/>
      <c r="AK125" s="207"/>
      <c r="AL125" s="207"/>
      <c r="AM125" s="207"/>
      <c r="AN125" s="207"/>
      <c r="AO125" s="207"/>
      <c r="AP125" s="207"/>
      <c r="AQ125" s="207"/>
      <c r="AR125" s="207"/>
      <c r="AS125" s="207"/>
      <c r="AT125" s="207"/>
      <c r="AU125" s="207"/>
      <c r="AV125" s="207"/>
      <c r="AW125" s="207"/>
      <c r="AX125" s="207"/>
      <c r="AY125" s="207"/>
      <c r="AZ125" s="207"/>
      <c r="BA125" s="207"/>
      <c r="BB125" s="207"/>
      <c r="BC125" s="207"/>
      <c r="BD125" s="207"/>
      <c r="BE125" s="207"/>
      <c r="BF125" s="207"/>
      <c r="BG125" s="207"/>
      <c r="BH125" s="207"/>
      <c r="BI125" s="207"/>
      <c r="BJ125" s="207"/>
      <c r="BK125" s="207"/>
      <c r="BL125" s="207"/>
      <c r="BM125" s="56"/>
    </row>
    <row r="126" spans="1:65">
      <c r="A126" s="29"/>
      <c r="B126" s="3" t="s">
        <v>86</v>
      </c>
      <c r="C126" s="28"/>
      <c r="D126" s="13">
        <v>0.11916871834484363</v>
      </c>
      <c r="E126" s="13">
        <v>0</v>
      </c>
      <c r="F126" s="13" t="s">
        <v>672</v>
      </c>
      <c r="G126" s="13">
        <v>0.23869623963048295</v>
      </c>
      <c r="H126" s="13">
        <v>0.37727854477298434</v>
      </c>
      <c r="I126" s="13" t="s">
        <v>672</v>
      </c>
      <c r="J126" s="13">
        <v>0</v>
      </c>
      <c r="K126" s="13">
        <v>0</v>
      </c>
      <c r="L126" s="13" t="s">
        <v>672</v>
      </c>
      <c r="M126" s="13" t="s">
        <v>672</v>
      </c>
      <c r="N126" s="13">
        <v>0.11065666703449767</v>
      </c>
      <c r="O126" s="13">
        <v>0.11916871834484363</v>
      </c>
      <c r="P126" s="13">
        <v>0.15491933384829673</v>
      </c>
      <c r="Q126" s="13">
        <v>0</v>
      </c>
      <c r="R126" s="13" t="s">
        <v>672</v>
      </c>
      <c r="S126" s="13">
        <v>0.52930642283671447</v>
      </c>
      <c r="T126" s="13">
        <v>9.0350790290525132E-2</v>
      </c>
      <c r="U126" s="13" t="s">
        <v>672</v>
      </c>
      <c r="V126" s="13">
        <v>0.15649215928719032</v>
      </c>
      <c r="W126" s="13">
        <v>0</v>
      </c>
      <c r="X126" s="13">
        <v>0</v>
      </c>
      <c r="Y126" s="154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3" t="s">
        <v>266</v>
      </c>
      <c r="C127" s="28"/>
      <c r="D127" s="13">
        <v>7.9245283018868129E-2</v>
      </c>
      <c r="E127" s="13">
        <v>-3.7735849056602655E-3</v>
      </c>
      <c r="F127" s="13" t="s">
        <v>672</v>
      </c>
      <c r="G127" s="13">
        <v>0.53584905660377391</v>
      </c>
      <c r="H127" s="13">
        <v>2.5283018867924532</v>
      </c>
      <c r="I127" s="13" t="s">
        <v>672</v>
      </c>
      <c r="J127" s="13">
        <v>-3.7735849056602655E-3</v>
      </c>
      <c r="K127" s="13">
        <v>-3.7735849056602655E-3</v>
      </c>
      <c r="L127" s="13" t="s">
        <v>672</v>
      </c>
      <c r="M127" s="13" t="s">
        <v>672</v>
      </c>
      <c r="N127" s="13">
        <v>0.16226415094339619</v>
      </c>
      <c r="O127" s="13">
        <v>7.9245283018868129E-2</v>
      </c>
      <c r="P127" s="13">
        <v>-0.16981132075471683</v>
      </c>
      <c r="Q127" s="13">
        <v>-3.7735849056602655E-3</v>
      </c>
      <c r="R127" s="13" t="s">
        <v>672</v>
      </c>
      <c r="S127" s="13">
        <v>0.8264150943396229</v>
      </c>
      <c r="T127" s="13">
        <v>173.33962264150946</v>
      </c>
      <c r="U127" s="13" t="s">
        <v>672</v>
      </c>
      <c r="V127" s="13">
        <v>-0.12830188679245269</v>
      </c>
      <c r="W127" s="13">
        <v>-3.7735849056602655E-3</v>
      </c>
      <c r="X127" s="13">
        <v>-3.7735849056602655E-3</v>
      </c>
      <c r="Y127" s="154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29"/>
      <c r="B128" s="45" t="s">
        <v>267</v>
      </c>
      <c r="C128" s="46"/>
      <c r="D128" s="44">
        <v>0.15</v>
      </c>
      <c r="E128" s="44">
        <v>0.15</v>
      </c>
      <c r="F128" s="44">
        <v>221.02</v>
      </c>
      <c r="G128" s="44">
        <v>1.8</v>
      </c>
      <c r="H128" s="44">
        <v>8.99</v>
      </c>
      <c r="I128" s="44">
        <v>0.75</v>
      </c>
      <c r="J128" s="44">
        <v>0.15</v>
      </c>
      <c r="K128" s="44">
        <v>0.15</v>
      </c>
      <c r="L128" s="44">
        <v>1.5</v>
      </c>
      <c r="M128" s="44">
        <v>221.02</v>
      </c>
      <c r="N128" s="44">
        <v>0.45</v>
      </c>
      <c r="O128" s="44">
        <v>0.15</v>
      </c>
      <c r="P128" s="44">
        <v>0.75</v>
      </c>
      <c r="Q128" s="44">
        <v>0.15</v>
      </c>
      <c r="R128" s="44">
        <v>1.5</v>
      </c>
      <c r="S128" s="44">
        <v>2.85</v>
      </c>
      <c r="T128" s="44" t="s">
        <v>268</v>
      </c>
      <c r="U128" s="44">
        <v>221.02</v>
      </c>
      <c r="V128" s="44">
        <v>0.6</v>
      </c>
      <c r="W128" s="44">
        <v>0.15</v>
      </c>
      <c r="X128" s="44">
        <v>0.15</v>
      </c>
      <c r="Y128" s="154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0" t="s">
        <v>293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BM129" s="55"/>
    </row>
    <row r="130" spans="1:65">
      <c r="BM130" s="55"/>
    </row>
    <row r="131" spans="1:65" ht="15">
      <c r="B131" s="8" t="s">
        <v>539</v>
      </c>
      <c r="BM131" s="27" t="s">
        <v>66</v>
      </c>
    </row>
    <row r="132" spans="1:65" ht="15">
      <c r="A132" s="24" t="s">
        <v>50</v>
      </c>
      <c r="B132" s="18" t="s">
        <v>110</v>
      </c>
      <c r="C132" s="15" t="s">
        <v>111</v>
      </c>
      <c r="D132" s="16" t="s">
        <v>229</v>
      </c>
      <c r="E132" s="17" t="s">
        <v>229</v>
      </c>
      <c r="F132" s="17" t="s">
        <v>229</v>
      </c>
      <c r="G132" s="17" t="s">
        <v>229</v>
      </c>
      <c r="H132" s="17" t="s">
        <v>229</v>
      </c>
      <c r="I132" s="17" t="s">
        <v>229</v>
      </c>
      <c r="J132" s="17" t="s">
        <v>229</v>
      </c>
      <c r="K132" s="17" t="s">
        <v>229</v>
      </c>
      <c r="L132" s="17" t="s">
        <v>229</v>
      </c>
      <c r="M132" s="17" t="s">
        <v>229</v>
      </c>
      <c r="N132" s="17" t="s">
        <v>229</v>
      </c>
      <c r="O132" s="17" t="s">
        <v>229</v>
      </c>
      <c r="P132" s="17" t="s">
        <v>229</v>
      </c>
      <c r="Q132" s="17" t="s">
        <v>229</v>
      </c>
      <c r="R132" s="17" t="s">
        <v>229</v>
      </c>
      <c r="S132" s="17" t="s">
        <v>229</v>
      </c>
      <c r="T132" s="17" t="s">
        <v>229</v>
      </c>
      <c r="U132" s="17" t="s">
        <v>229</v>
      </c>
      <c r="V132" s="17" t="s">
        <v>229</v>
      </c>
      <c r="W132" s="17" t="s">
        <v>229</v>
      </c>
      <c r="X132" s="17" t="s">
        <v>229</v>
      </c>
      <c r="Y132" s="17" t="s">
        <v>229</v>
      </c>
      <c r="Z132" s="17" t="s">
        <v>229</v>
      </c>
      <c r="AA132" s="17" t="s">
        <v>229</v>
      </c>
      <c r="AB132" s="154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 t="s">
        <v>230</v>
      </c>
      <c r="C133" s="9" t="s">
        <v>230</v>
      </c>
      <c r="D133" s="152" t="s">
        <v>232</v>
      </c>
      <c r="E133" s="153" t="s">
        <v>233</v>
      </c>
      <c r="F133" s="153" t="s">
        <v>234</v>
      </c>
      <c r="G133" s="153" t="s">
        <v>235</v>
      </c>
      <c r="H133" s="153" t="s">
        <v>236</v>
      </c>
      <c r="I133" s="153" t="s">
        <v>238</v>
      </c>
      <c r="J133" s="153" t="s">
        <v>239</v>
      </c>
      <c r="K133" s="153" t="s">
        <v>241</v>
      </c>
      <c r="L133" s="153" t="s">
        <v>242</v>
      </c>
      <c r="M133" s="153" t="s">
        <v>243</v>
      </c>
      <c r="N133" s="153" t="s">
        <v>244</v>
      </c>
      <c r="O133" s="153" t="s">
        <v>245</v>
      </c>
      <c r="P133" s="153" t="s">
        <v>246</v>
      </c>
      <c r="Q133" s="153" t="s">
        <v>247</v>
      </c>
      <c r="R133" s="153" t="s">
        <v>248</v>
      </c>
      <c r="S133" s="153" t="s">
        <v>249</v>
      </c>
      <c r="T133" s="153" t="s">
        <v>250</v>
      </c>
      <c r="U133" s="153" t="s">
        <v>251</v>
      </c>
      <c r="V133" s="153" t="s">
        <v>277</v>
      </c>
      <c r="W133" s="153" t="s">
        <v>253</v>
      </c>
      <c r="X133" s="153" t="s">
        <v>254</v>
      </c>
      <c r="Y133" s="153" t="s">
        <v>255</v>
      </c>
      <c r="Z133" s="153" t="s">
        <v>256</v>
      </c>
      <c r="AA133" s="153" t="s">
        <v>257</v>
      </c>
      <c r="AB133" s="154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 t="s">
        <v>1</v>
      </c>
    </row>
    <row r="134" spans="1:65">
      <c r="A134" s="29"/>
      <c r="B134" s="19"/>
      <c r="C134" s="9"/>
      <c r="D134" s="10" t="s">
        <v>269</v>
      </c>
      <c r="E134" s="11" t="s">
        <v>271</v>
      </c>
      <c r="F134" s="11" t="s">
        <v>271</v>
      </c>
      <c r="G134" s="11" t="s">
        <v>272</v>
      </c>
      <c r="H134" s="11" t="s">
        <v>272</v>
      </c>
      <c r="I134" s="11" t="s">
        <v>272</v>
      </c>
      <c r="J134" s="11" t="s">
        <v>269</v>
      </c>
      <c r="K134" s="11" t="s">
        <v>271</v>
      </c>
      <c r="L134" s="11" t="s">
        <v>272</v>
      </c>
      <c r="M134" s="11" t="s">
        <v>271</v>
      </c>
      <c r="N134" s="11" t="s">
        <v>269</v>
      </c>
      <c r="O134" s="11" t="s">
        <v>272</v>
      </c>
      <c r="P134" s="11" t="s">
        <v>271</v>
      </c>
      <c r="Q134" s="11" t="s">
        <v>271</v>
      </c>
      <c r="R134" s="11" t="s">
        <v>271</v>
      </c>
      <c r="S134" s="11" t="s">
        <v>269</v>
      </c>
      <c r="T134" s="11" t="s">
        <v>272</v>
      </c>
      <c r="U134" s="11" t="s">
        <v>269</v>
      </c>
      <c r="V134" s="11" t="s">
        <v>271</v>
      </c>
      <c r="W134" s="11" t="s">
        <v>271</v>
      </c>
      <c r="X134" s="11" t="s">
        <v>272</v>
      </c>
      <c r="Y134" s="11" t="s">
        <v>269</v>
      </c>
      <c r="Z134" s="11" t="s">
        <v>272</v>
      </c>
      <c r="AA134" s="11" t="s">
        <v>269</v>
      </c>
      <c r="AB134" s="154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2</v>
      </c>
    </row>
    <row r="135" spans="1:65">
      <c r="A135" s="29"/>
      <c r="B135" s="19"/>
      <c r="C135" s="9"/>
      <c r="D135" s="25" t="s">
        <v>311</v>
      </c>
      <c r="E135" s="25" t="s">
        <v>261</v>
      </c>
      <c r="F135" s="25" t="s">
        <v>311</v>
      </c>
      <c r="G135" s="25" t="s">
        <v>312</v>
      </c>
      <c r="H135" s="25" t="s">
        <v>312</v>
      </c>
      <c r="I135" s="25" t="s">
        <v>312</v>
      </c>
      <c r="J135" s="25" t="s">
        <v>116</v>
      </c>
      <c r="K135" s="25" t="s">
        <v>116</v>
      </c>
      <c r="L135" s="25" t="s">
        <v>313</v>
      </c>
      <c r="M135" s="25" t="s">
        <v>312</v>
      </c>
      <c r="N135" s="25" t="s">
        <v>311</v>
      </c>
      <c r="O135" s="25" t="s">
        <v>311</v>
      </c>
      <c r="P135" s="25" t="s">
        <v>311</v>
      </c>
      <c r="Q135" s="25" t="s">
        <v>312</v>
      </c>
      <c r="R135" s="25" t="s">
        <v>311</v>
      </c>
      <c r="S135" s="25" t="s">
        <v>311</v>
      </c>
      <c r="T135" s="25" t="s">
        <v>313</v>
      </c>
      <c r="U135" s="25" t="s">
        <v>274</v>
      </c>
      <c r="V135" s="25" t="s">
        <v>312</v>
      </c>
      <c r="W135" s="25" t="s">
        <v>314</v>
      </c>
      <c r="X135" s="25" t="s">
        <v>315</v>
      </c>
      <c r="Y135" s="25" t="s">
        <v>311</v>
      </c>
      <c r="Z135" s="25" t="s">
        <v>311</v>
      </c>
      <c r="AA135" s="25" t="s">
        <v>311</v>
      </c>
      <c r="AB135" s="154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2</v>
      </c>
    </row>
    <row r="136" spans="1:65">
      <c r="A136" s="29"/>
      <c r="B136" s="18">
        <v>1</v>
      </c>
      <c r="C136" s="14">
        <v>1</v>
      </c>
      <c r="D136" s="21">
        <v>2.58</v>
      </c>
      <c r="E136" s="21">
        <v>2.0099999999999998</v>
      </c>
      <c r="F136" s="21">
        <v>2.5449999999999999</v>
      </c>
      <c r="G136" s="21">
        <v>2.14</v>
      </c>
      <c r="H136" s="21">
        <v>2.2799999999999998</v>
      </c>
      <c r="I136" s="21">
        <v>2.81</v>
      </c>
      <c r="J136" s="21">
        <v>2.59</v>
      </c>
      <c r="K136" s="21">
        <v>2.66</v>
      </c>
      <c r="L136" s="21">
        <v>2.77</v>
      </c>
      <c r="M136" s="21">
        <v>2.8370713999999997</v>
      </c>
      <c r="N136" s="147">
        <v>3.09</v>
      </c>
      <c r="O136" s="21">
        <v>3.38</v>
      </c>
      <c r="P136" s="21">
        <v>2.6000999999999999</v>
      </c>
      <c r="Q136" s="21">
        <v>2.4500000000000002</v>
      </c>
      <c r="R136" s="21">
        <v>2.2837299999999998</v>
      </c>
      <c r="S136" s="21">
        <v>2.73</v>
      </c>
      <c r="T136" s="21">
        <v>2.9499999999999997</v>
      </c>
      <c r="U136" s="21">
        <v>2.54</v>
      </c>
      <c r="V136" s="21">
        <v>3.05272846</v>
      </c>
      <c r="W136" s="21">
        <v>2.4500000000000002</v>
      </c>
      <c r="X136" s="21">
        <v>2.39</v>
      </c>
      <c r="Y136" s="21">
        <v>2.75</v>
      </c>
      <c r="Z136" s="21">
        <v>2.5099999999999998</v>
      </c>
      <c r="AA136" s="21">
        <v>2.42</v>
      </c>
      <c r="AB136" s="154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</v>
      </c>
    </row>
    <row r="137" spans="1:65">
      <c r="A137" s="29"/>
      <c r="B137" s="19">
        <v>1</v>
      </c>
      <c r="C137" s="9">
        <v>2</v>
      </c>
      <c r="D137" s="11">
        <v>2.61</v>
      </c>
      <c r="E137" s="11">
        <v>2.0699999999999998</v>
      </c>
      <c r="F137" s="11">
        <v>2.5086666666666666</v>
      </c>
      <c r="G137" s="11">
        <v>2.12</v>
      </c>
      <c r="H137" s="11">
        <v>2.2999999999999998</v>
      </c>
      <c r="I137" s="11">
        <v>2.9</v>
      </c>
      <c r="J137" s="11">
        <v>2.5299999999999998</v>
      </c>
      <c r="K137" s="11">
        <v>2.5299999999999998</v>
      </c>
      <c r="L137" s="11">
        <v>2.88</v>
      </c>
      <c r="M137" s="11">
        <v>2.7216918000000003</v>
      </c>
      <c r="N137" s="11">
        <v>3.26</v>
      </c>
      <c r="O137" s="11">
        <v>3.26</v>
      </c>
      <c r="P137" s="11">
        <v>2.64195</v>
      </c>
      <c r="Q137" s="11">
        <v>2.5099999999999998</v>
      </c>
      <c r="R137" s="11">
        <v>2.6389399999999998</v>
      </c>
      <c r="S137" s="11">
        <v>2.84</v>
      </c>
      <c r="T137" s="11">
        <v>2.91</v>
      </c>
      <c r="U137" s="11">
        <v>2.54</v>
      </c>
      <c r="V137" s="11">
        <v>3.2889573439999999</v>
      </c>
      <c r="W137" s="11">
        <v>2.5499999999999998</v>
      </c>
      <c r="X137" s="11">
        <v>2.41</v>
      </c>
      <c r="Y137" s="11">
        <v>2.8</v>
      </c>
      <c r="Z137" s="11">
        <v>2.48</v>
      </c>
      <c r="AA137" s="11">
        <v>2.5</v>
      </c>
      <c r="AB137" s="154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 t="e">
        <v>#N/A</v>
      </c>
    </row>
    <row r="138" spans="1:65">
      <c r="A138" s="29"/>
      <c r="B138" s="19">
        <v>1</v>
      </c>
      <c r="C138" s="9">
        <v>3</v>
      </c>
      <c r="D138" s="11">
        <v>2.54</v>
      </c>
      <c r="E138" s="11">
        <v>2.1</v>
      </c>
      <c r="F138" s="11">
        <v>2.5196666666666672</v>
      </c>
      <c r="G138" s="11">
        <v>2.12</v>
      </c>
      <c r="H138" s="11">
        <v>2.17</v>
      </c>
      <c r="I138" s="11">
        <v>2.8</v>
      </c>
      <c r="J138" s="11">
        <v>2.44</v>
      </c>
      <c r="K138" s="11">
        <v>2.2400000000000002</v>
      </c>
      <c r="L138" s="11">
        <v>2.85</v>
      </c>
      <c r="M138" s="11">
        <v>2.7731547999999999</v>
      </c>
      <c r="N138" s="11">
        <v>3.2099999999999995</v>
      </c>
      <c r="O138" s="11">
        <v>3.12</v>
      </c>
      <c r="P138" s="11">
        <v>2.6613900000000004</v>
      </c>
      <c r="Q138" s="11">
        <v>2.52</v>
      </c>
      <c r="R138" s="11">
        <v>2.5520299999999998</v>
      </c>
      <c r="S138" s="11">
        <v>2.83</v>
      </c>
      <c r="T138" s="11">
        <v>2.93</v>
      </c>
      <c r="U138" s="11">
        <v>2.58</v>
      </c>
      <c r="V138" s="11">
        <v>3.20962836</v>
      </c>
      <c r="W138" s="11">
        <v>2.42</v>
      </c>
      <c r="X138" s="11">
        <v>2.39</v>
      </c>
      <c r="Y138" s="11">
        <v>2.84</v>
      </c>
      <c r="Z138" s="11">
        <v>2.52</v>
      </c>
      <c r="AA138" s="11">
        <v>2.39</v>
      </c>
      <c r="AB138" s="154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16</v>
      </c>
    </row>
    <row r="139" spans="1:65">
      <c r="A139" s="29"/>
      <c r="B139" s="19">
        <v>1</v>
      </c>
      <c r="C139" s="9">
        <v>4</v>
      </c>
      <c r="D139" s="11">
        <v>2.62</v>
      </c>
      <c r="E139" s="11">
        <v>2.04</v>
      </c>
      <c r="F139" s="11">
        <v>2.5260000000000002</v>
      </c>
      <c r="G139" s="11">
        <v>2.11</v>
      </c>
      <c r="H139" s="11">
        <v>2.17</v>
      </c>
      <c r="I139" s="11">
        <v>2.88</v>
      </c>
      <c r="J139" s="11">
        <v>2.4500000000000002</v>
      </c>
      <c r="K139" s="11">
        <v>1.97</v>
      </c>
      <c r="L139" s="11">
        <v>2.79</v>
      </c>
      <c r="M139" s="11">
        <v>2.8270702999999999</v>
      </c>
      <c r="N139" s="11">
        <v>3.2199999999999998</v>
      </c>
      <c r="O139" s="11">
        <v>3.2199999999999998</v>
      </c>
      <c r="P139" s="11">
        <v>2.57355</v>
      </c>
      <c r="Q139" s="11">
        <v>2.62</v>
      </c>
      <c r="R139" s="11">
        <v>2.88</v>
      </c>
      <c r="S139" s="11">
        <v>2.94</v>
      </c>
      <c r="T139" s="11">
        <v>3.02</v>
      </c>
      <c r="U139" s="11">
        <v>2.5499999999999998</v>
      </c>
      <c r="V139" s="11">
        <v>2.905120229</v>
      </c>
      <c r="W139" s="11">
        <v>2.38</v>
      </c>
      <c r="X139" s="11">
        <v>2.4300000000000002</v>
      </c>
      <c r="Y139" s="11">
        <v>2.85</v>
      </c>
      <c r="Z139" s="11">
        <v>2.67</v>
      </c>
      <c r="AA139" s="11">
        <v>2.4300000000000002</v>
      </c>
      <c r="AB139" s="154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2.6409525180209128</v>
      </c>
    </row>
    <row r="140" spans="1:65">
      <c r="A140" s="29"/>
      <c r="B140" s="19">
        <v>1</v>
      </c>
      <c r="C140" s="9">
        <v>5</v>
      </c>
      <c r="D140" s="11">
        <v>2.6</v>
      </c>
      <c r="E140" s="11">
        <v>2.19</v>
      </c>
      <c r="F140" s="11">
        <v>2.5393333333333334</v>
      </c>
      <c r="G140" s="11">
        <v>2.1</v>
      </c>
      <c r="H140" s="11">
        <v>2.2200000000000002</v>
      </c>
      <c r="I140" s="11">
        <v>2.85</v>
      </c>
      <c r="J140" s="11">
        <v>2.4900000000000002</v>
      </c>
      <c r="K140" s="11">
        <v>2.13</v>
      </c>
      <c r="L140" s="11">
        <v>2.94</v>
      </c>
      <c r="M140" s="11">
        <v>2.7219926999999999</v>
      </c>
      <c r="N140" s="11">
        <v>3.26</v>
      </c>
      <c r="O140" s="11">
        <v>3.18</v>
      </c>
      <c r="P140" s="11">
        <v>2.6275499999999998</v>
      </c>
      <c r="Q140" s="11">
        <v>2.75</v>
      </c>
      <c r="R140" s="11">
        <v>2.93275</v>
      </c>
      <c r="S140" s="11">
        <v>2.87</v>
      </c>
      <c r="T140" s="11">
        <v>3.01</v>
      </c>
      <c r="U140" s="11">
        <v>2.6</v>
      </c>
      <c r="V140" s="11">
        <v>3.1235245770000004</v>
      </c>
      <c r="W140" s="11">
        <v>2.3199999999999998</v>
      </c>
      <c r="X140" s="11">
        <v>2.4</v>
      </c>
      <c r="Y140" s="11">
        <v>2.86</v>
      </c>
      <c r="Z140" s="11">
        <v>2.61</v>
      </c>
      <c r="AA140" s="11">
        <v>2.46</v>
      </c>
      <c r="AB140" s="154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7">
        <v>81</v>
      </c>
    </row>
    <row r="141" spans="1:65">
      <c r="A141" s="29"/>
      <c r="B141" s="19">
        <v>1</v>
      </c>
      <c r="C141" s="9">
        <v>6</v>
      </c>
      <c r="D141" s="11">
        <v>2.62</v>
      </c>
      <c r="E141" s="11">
        <v>2.12</v>
      </c>
      <c r="F141" s="11">
        <v>2.4893333333333332</v>
      </c>
      <c r="G141" s="11">
        <v>2.14</v>
      </c>
      <c r="H141" s="11">
        <v>2.2400000000000002</v>
      </c>
      <c r="I141" s="11">
        <v>2.88</v>
      </c>
      <c r="J141" s="11">
        <v>2.5299999999999998</v>
      </c>
      <c r="K141" s="11">
        <v>2.29</v>
      </c>
      <c r="L141" s="11">
        <v>2.69</v>
      </c>
      <c r="M141" s="11">
        <v>2.7730532999999999</v>
      </c>
      <c r="N141" s="11">
        <v>3.2799999999999994</v>
      </c>
      <c r="O141" s="11">
        <v>3.2300000000000004</v>
      </c>
      <c r="P141" s="11">
        <v>2.5547400000000002</v>
      </c>
      <c r="Q141" s="11">
        <v>2.78</v>
      </c>
      <c r="R141" s="11">
        <v>2.5863399999999999</v>
      </c>
      <c r="S141" s="11">
        <v>3.01</v>
      </c>
      <c r="T141" s="11">
        <v>2.9899999999999998</v>
      </c>
      <c r="U141" s="11">
        <v>2.59</v>
      </c>
      <c r="V141" s="11">
        <v>3.1561043049999999</v>
      </c>
      <c r="W141" s="11">
        <v>2.59</v>
      </c>
      <c r="X141" s="11">
        <v>2.39</v>
      </c>
      <c r="Y141" s="11">
        <v>2.78</v>
      </c>
      <c r="Z141" s="11">
        <v>2.7</v>
      </c>
      <c r="AA141" s="11">
        <v>2.5299999999999998</v>
      </c>
      <c r="AB141" s="154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20" t="s">
        <v>263</v>
      </c>
      <c r="C142" s="12"/>
      <c r="D142" s="22">
        <v>2.5950000000000002</v>
      </c>
      <c r="E142" s="22">
        <v>2.0883333333333329</v>
      </c>
      <c r="F142" s="22">
        <v>2.5213333333333332</v>
      </c>
      <c r="G142" s="22">
        <v>2.1216666666666666</v>
      </c>
      <c r="H142" s="22">
        <v>2.23</v>
      </c>
      <c r="I142" s="22">
        <v>2.8533333333333335</v>
      </c>
      <c r="J142" s="22">
        <v>2.5049999999999994</v>
      </c>
      <c r="K142" s="22">
        <v>2.3033333333333332</v>
      </c>
      <c r="L142" s="22">
        <v>2.82</v>
      </c>
      <c r="M142" s="22">
        <v>2.7756723833333332</v>
      </c>
      <c r="N142" s="22">
        <v>3.22</v>
      </c>
      <c r="O142" s="22">
        <v>3.2316666666666669</v>
      </c>
      <c r="P142" s="22">
        <v>2.60988</v>
      </c>
      <c r="Q142" s="22">
        <v>2.605</v>
      </c>
      <c r="R142" s="22">
        <v>2.645631666666667</v>
      </c>
      <c r="S142" s="22">
        <v>2.8699999999999997</v>
      </c>
      <c r="T142" s="22">
        <v>2.9683333333333333</v>
      </c>
      <c r="U142" s="22">
        <v>2.5666666666666669</v>
      </c>
      <c r="V142" s="22">
        <v>3.1226772124999997</v>
      </c>
      <c r="W142" s="22">
        <v>2.4516666666666667</v>
      </c>
      <c r="X142" s="22">
        <v>2.4016666666666668</v>
      </c>
      <c r="Y142" s="22">
        <v>2.813333333333333</v>
      </c>
      <c r="Z142" s="22">
        <v>2.5816666666666666</v>
      </c>
      <c r="AA142" s="22">
        <v>2.4549999999999996</v>
      </c>
      <c r="AB142" s="154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264</v>
      </c>
      <c r="C143" s="28"/>
      <c r="D143" s="11">
        <v>2.605</v>
      </c>
      <c r="E143" s="11">
        <v>2.085</v>
      </c>
      <c r="F143" s="11">
        <v>2.5228333333333337</v>
      </c>
      <c r="G143" s="11">
        <v>2.12</v>
      </c>
      <c r="H143" s="11">
        <v>2.2300000000000004</v>
      </c>
      <c r="I143" s="11">
        <v>2.8650000000000002</v>
      </c>
      <c r="J143" s="11">
        <v>2.5099999999999998</v>
      </c>
      <c r="K143" s="11">
        <v>2.2650000000000001</v>
      </c>
      <c r="L143" s="11">
        <v>2.8200000000000003</v>
      </c>
      <c r="M143" s="11">
        <v>2.7731040499999997</v>
      </c>
      <c r="N143" s="11">
        <v>3.2399999999999998</v>
      </c>
      <c r="O143" s="11">
        <v>3.2250000000000001</v>
      </c>
      <c r="P143" s="11">
        <v>2.6138249999999998</v>
      </c>
      <c r="Q143" s="11">
        <v>2.5700000000000003</v>
      </c>
      <c r="R143" s="11">
        <v>2.6126399999999999</v>
      </c>
      <c r="S143" s="11">
        <v>2.855</v>
      </c>
      <c r="T143" s="11">
        <v>2.9699999999999998</v>
      </c>
      <c r="U143" s="11">
        <v>2.5649999999999999</v>
      </c>
      <c r="V143" s="11">
        <v>3.1398144410000004</v>
      </c>
      <c r="W143" s="11">
        <v>2.4350000000000001</v>
      </c>
      <c r="X143" s="11">
        <v>2.395</v>
      </c>
      <c r="Y143" s="11">
        <v>2.82</v>
      </c>
      <c r="Z143" s="11">
        <v>2.5649999999999999</v>
      </c>
      <c r="AA143" s="11">
        <v>2.4450000000000003</v>
      </c>
      <c r="AB143" s="154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265</v>
      </c>
      <c r="C144" s="28"/>
      <c r="D144" s="23">
        <v>3.0822070014844889E-2</v>
      </c>
      <c r="E144" s="23">
        <v>6.3691967049751844E-2</v>
      </c>
      <c r="F144" s="23">
        <v>2.0460259583451643E-2</v>
      </c>
      <c r="G144" s="23">
        <v>1.6020819787597267E-2</v>
      </c>
      <c r="H144" s="23">
        <v>5.4405882034941726E-2</v>
      </c>
      <c r="I144" s="23">
        <v>4.0824829046386291E-2</v>
      </c>
      <c r="J144" s="23">
        <v>5.6480084985771638E-2</v>
      </c>
      <c r="K144" s="23">
        <v>0.25453225073979635</v>
      </c>
      <c r="L144" s="23">
        <v>8.8543774484714594E-2</v>
      </c>
      <c r="M144" s="23">
        <v>4.9437222188201999E-2</v>
      </c>
      <c r="N144" s="23">
        <v>6.8992753242641258E-2</v>
      </c>
      <c r="O144" s="23">
        <v>8.7273516410573557E-2</v>
      </c>
      <c r="P144" s="23">
        <v>4.1109441251371955E-2</v>
      </c>
      <c r="Q144" s="23">
        <v>0.13575713609236159</v>
      </c>
      <c r="R144" s="23">
        <v>0.23692185272082161</v>
      </c>
      <c r="S144" s="23">
        <v>9.6540147089177283E-2</v>
      </c>
      <c r="T144" s="23">
        <v>4.4907311951024834E-2</v>
      </c>
      <c r="U144" s="23">
        <v>2.6583202716502528E-2</v>
      </c>
      <c r="V144" s="23">
        <v>0.1330800824832544</v>
      </c>
      <c r="W144" s="23">
        <v>0.10225784403490358</v>
      </c>
      <c r="X144" s="23">
        <v>1.602081978759724E-2</v>
      </c>
      <c r="Y144" s="23">
        <v>4.3665394383500852E-2</v>
      </c>
      <c r="Z144" s="23">
        <v>9.152413160837243E-2</v>
      </c>
      <c r="AA144" s="23">
        <v>5.2440442408507489E-2</v>
      </c>
      <c r="AB144" s="154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86</v>
      </c>
      <c r="C145" s="28"/>
      <c r="D145" s="13">
        <v>1.1877483628071247E-2</v>
      </c>
      <c r="E145" s="13">
        <v>3.0498946711772636E-2</v>
      </c>
      <c r="F145" s="13">
        <v>8.1148570531934076E-3</v>
      </c>
      <c r="G145" s="13">
        <v>7.5510541025595925E-3</v>
      </c>
      <c r="H145" s="13">
        <v>2.4397256517911088E-2</v>
      </c>
      <c r="I145" s="13">
        <v>1.4307767189154073E-2</v>
      </c>
      <c r="J145" s="13">
        <v>2.25469401140805E-2</v>
      </c>
      <c r="K145" s="13">
        <v>0.11050604228934718</v>
      </c>
      <c r="L145" s="13">
        <v>3.1398501590324326E-2</v>
      </c>
      <c r="M145" s="13">
        <v>1.7810899616629947E-2</v>
      </c>
      <c r="N145" s="13">
        <v>2.1426320882807843E-2</v>
      </c>
      <c r="O145" s="13">
        <v>2.7005729678362109E-2</v>
      </c>
      <c r="P145" s="13">
        <v>1.5751467979896377E-2</v>
      </c>
      <c r="Q145" s="13">
        <v>5.2114063759063953E-2</v>
      </c>
      <c r="R145" s="13">
        <v>8.955209287290114E-2</v>
      </c>
      <c r="S145" s="13">
        <v>3.3637681912605327E-2</v>
      </c>
      <c r="T145" s="13">
        <v>1.5128796839199833E-2</v>
      </c>
      <c r="U145" s="13">
        <v>1.0357091967468516E-2</v>
      </c>
      <c r="V145" s="13">
        <v>4.2617303495391105E-2</v>
      </c>
      <c r="W145" s="13">
        <v>4.1709521700164613E-2</v>
      </c>
      <c r="X145" s="13">
        <v>6.6707091412618619E-3</v>
      </c>
      <c r="Y145" s="13">
        <v>1.5520874780865234E-2</v>
      </c>
      <c r="Z145" s="13">
        <v>3.5451568085876989E-2</v>
      </c>
      <c r="AA145" s="13">
        <v>2.1360669005502035E-2</v>
      </c>
      <c r="AB145" s="154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3" t="s">
        <v>266</v>
      </c>
      <c r="C146" s="28"/>
      <c r="D146" s="13">
        <v>-1.739997887404221E-2</v>
      </c>
      <c r="E146" s="13">
        <v>-0.20924995088579013</v>
      </c>
      <c r="F146" s="13">
        <v>-4.5293955067855718E-2</v>
      </c>
      <c r="G146" s="13">
        <v>-0.19662824220080666</v>
      </c>
      <c r="H146" s="13">
        <v>-0.15560768897461053</v>
      </c>
      <c r="I146" s="13">
        <v>8.041826343457914E-2</v>
      </c>
      <c r="J146" s="13">
        <v>-5.1478592323497718E-2</v>
      </c>
      <c r="K146" s="13">
        <v>-0.12783992986764714</v>
      </c>
      <c r="L146" s="13">
        <v>6.7796554749595561E-2</v>
      </c>
      <c r="M146" s="13">
        <v>5.1011846821607199E-2</v>
      </c>
      <c r="N146" s="13">
        <v>0.21925705896939651</v>
      </c>
      <c r="O146" s="13">
        <v>0.2236746570091408</v>
      </c>
      <c r="P146" s="13">
        <v>-1.1765648117065708E-2</v>
      </c>
      <c r="Q146" s="13">
        <v>-1.3613466268547314E-2</v>
      </c>
      <c r="R146" s="13">
        <v>1.7717655330133919E-3</v>
      </c>
      <c r="S146" s="13">
        <v>8.6729117777070597E-2</v>
      </c>
      <c r="T146" s="13">
        <v>0.12396315839777161</v>
      </c>
      <c r="U146" s="13">
        <v>-2.8128431256278175E-2</v>
      </c>
      <c r="V146" s="13">
        <v>0.18240566280233006</v>
      </c>
      <c r="W146" s="13">
        <v>-7.1673326219470979E-2</v>
      </c>
      <c r="X146" s="13">
        <v>-9.0605889246946014E-2</v>
      </c>
      <c r="Y146" s="13">
        <v>6.527221301259889E-2</v>
      </c>
      <c r="Z146" s="13">
        <v>-2.2448662348035775E-2</v>
      </c>
      <c r="AA146" s="13">
        <v>-7.0411155350972754E-2</v>
      </c>
      <c r="AB146" s="154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A147" s="29"/>
      <c r="B147" s="45" t="s">
        <v>267</v>
      </c>
      <c r="C147" s="46"/>
      <c r="D147" s="44">
        <v>0.02</v>
      </c>
      <c r="E147" s="44">
        <v>1.68</v>
      </c>
      <c r="F147" s="44">
        <v>0.26</v>
      </c>
      <c r="G147" s="44">
        <v>1.57</v>
      </c>
      <c r="H147" s="44">
        <v>1.21</v>
      </c>
      <c r="I147" s="44">
        <v>0.83</v>
      </c>
      <c r="J147" s="44">
        <v>0.31</v>
      </c>
      <c r="K147" s="44">
        <v>0.97</v>
      </c>
      <c r="L147" s="44">
        <v>0.72</v>
      </c>
      <c r="M147" s="44">
        <v>0.57999999999999996</v>
      </c>
      <c r="N147" s="44">
        <v>2.0299999999999998</v>
      </c>
      <c r="O147" s="44">
        <v>2.0699999999999998</v>
      </c>
      <c r="P147" s="44">
        <v>0.03</v>
      </c>
      <c r="Q147" s="44">
        <v>0.02</v>
      </c>
      <c r="R147" s="44">
        <v>0.15</v>
      </c>
      <c r="S147" s="44">
        <v>0.88</v>
      </c>
      <c r="T147" s="44">
        <v>1.21</v>
      </c>
      <c r="U147" s="44">
        <v>0.11</v>
      </c>
      <c r="V147" s="44">
        <v>1.71</v>
      </c>
      <c r="W147" s="44">
        <v>0.49</v>
      </c>
      <c r="X147" s="44">
        <v>0.65</v>
      </c>
      <c r="Y147" s="44">
        <v>0.7</v>
      </c>
      <c r="Z147" s="44">
        <v>0.06</v>
      </c>
      <c r="AA147" s="44">
        <v>0.48</v>
      </c>
      <c r="AB147" s="154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B148" s="3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BM148" s="55"/>
    </row>
    <row r="149" spans="1:65" ht="15">
      <c r="B149" s="8" t="s">
        <v>540</v>
      </c>
      <c r="BM149" s="27" t="s">
        <v>66</v>
      </c>
    </row>
    <row r="150" spans="1:65" ht="15">
      <c r="A150" s="24" t="s">
        <v>19</v>
      </c>
      <c r="B150" s="18" t="s">
        <v>110</v>
      </c>
      <c r="C150" s="15" t="s">
        <v>111</v>
      </c>
      <c r="D150" s="16" t="s">
        <v>229</v>
      </c>
      <c r="E150" s="17" t="s">
        <v>229</v>
      </c>
      <c r="F150" s="17" t="s">
        <v>229</v>
      </c>
      <c r="G150" s="17" t="s">
        <v>229</v>
      </c>
      <c r="H150" s="17" t="s">
        <v>229</v>
      </c>
      <c r="I150" s="17" t="s">
        <v>229</v>
      </c>
      <c r="J150" s="17" t="s">
        <v>229</v>
      </c>
      <c r="K150" s="17" t="s">
        <v>229</v>
      </c>
      <c r="L150" s="17" t="s">
        <v>229</v>
      </c>
      <c r="M150" s="17" t="s">
        <v>229</v>
      </c>
      <c r="N150" s="17" t="s">
        <v>229</v>
      </c>
      <c r="O150" s="17" t="s">
        <v>229</v>
      </c>
      <c r="P150" s="17" t="s">
        <v>229</v>
      </c>
      <c r="Q150" s="17" t="s">
        <v>229</v>
      </c>
      <c r="R150" s="17" t="s">
        <v>229</v>
      </c>
      <c r="S150" s="17" t="s">
        <v>229</v>
      </c>
      <c r="T150" s="17" t="s">
        <v>229</v>
      </c>
      <c r="U150" s="17" t="s">
        <v>229</v>
      </c>
      <c r="V150" s="17" t="s">
        <v>229</v>
      </c>
      <c r="W150" s="17" t="s">
        <v>229</v>
      </c>
      <c r="X150" s="17" t="s">
        <v>229</v>
      </c>
      <c r="Y150" s="17" t="s">
        <v>229</v>
      </c>
      <c r="Z150" s="17" t="s">
        <v>229</v>
      </c>
      <c r="AA150" s="154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 t="s">
        <v>230</v>
      </c>
      <c r="C151" s="9" t="s">
        <v>230</v>
      </c>
      <c r="D151" s="152" t="s">
        <v>232</v>
      </c>
      <c r="E151" s="153" t="s">
        <v>233</v>
      </c>
      <c r="F151" s="153" t="s">
        <v>234</v>
      </c>
      <c r="G151" s="153" t="s">
        <v>235</v>
      </c>
      <c r="H151" s="153" t="s">
        <v>236</v>
      </c>
      <c r="I151" s="153" t="s">
        <v>238</v>
      </c>
      <c r="J151" s="153" t="s">
        <v>239</v>
      </c>
      <c r="K151" s="153" t="s">
        <v>241</v>
      </c>
      <c r="L151" s="153" t="s">
        <v>242</v>
      </c>
      <c r="M151" s="153" t="s">
        <v>243</v>
      </c>
      <c r="N151" s="153" t="s">
        <v>244</v>
      </c>
      <c r="O151" s="153" t="s">
        <v>245</v>
      </c>
      <c r="P151" s="153" t="s">
        <v>247</v>
      </c>
      <c r="Q151" s="153" t="s">
        <v>248</v>
      </c>
      <c r="R151" s="153" t="s">
        <v>249</v>
      </c>
      <c r="S151" s="153" t="s">
        <v>250</v>
      </c>
      <c r="T151" s="153" t="s">
        <v>251</v>
      </c>
      <c r="U151" s="153" t="s">
        <v>277</v>
      </c>
      <c r="V151" s="153" t="s">
        <v>253</v>
      </c>
      <c r="W151" s="153" t="s">
        <v>254</v>
      </c>
      <c r="X151" s="153" t="s">
        <v>255</v>
      </c>
      <c r="Y151" s="153" t="s">
        <v>256</v>
      </c>
      <c r="Z151" s="153" t="s">
        <v>257</v>
      </c>
      <c r="AA151" s="154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 t="s">
        <v>3</v>
      </c>
    </row>
    <row r="152" spans="1:65">
      <c r="A152" s="29"/>
      <c r="B152" s="19"/>
      <c r="C152" s="9"/>
      <c r="D152" s="10" t="s">
        <v>269</v>
      </c>
      <c r="E152" s="11" t="s">
        <v>269</v>
      </c>
      <c r="F152" s="11" t="s">
        <v>271</v>
      </c>
      <c r="G152" s="11" t="s">
        <v>272</v>
      </c>
      <c r="H152" s="11" t="s">
        <v>272</v>
      </c>
      <c r="I152" s="11" t="s">
        <v>272</v>
      </c>
      <c r="J152" s="11" t="s">
        <v>269</v>
      </c>
      <c r="K152" s="11" t="s">
        <v>269</v>
      </c>
      <c r="L152" s="11" t="s">
        <v>272</v>
      </c>
      <c r="M152" s="11" t="s">
        <v>271</v>
      </c>
      <c r="N152" s="11" t="s">
        <v>269</v>
      </c>
      <c r="O152" s="11" t="s">
        <v>272</v>
      </c>
      <c r="P152" s="11" t="s">
        <v>269</v>
      </c>
      <c r="Q152" s="11" t="s">
        <v>271</v>
      </c>
      <c r="R152" s="11" t="s">
        <v>269</v>
      </c>
      <c r="S152" s="11" t="s">
        <v>272</v>
      </c>
      <c r="T152" s="11" t="s">
        <v>269</v>
      </c>
      <c r="U152" s="11" t="s">
        <v>271</v>
      </c>
      <c r="V152" s="11" t="s">
        <v>271</v>
      </c>
      <c r="W152" s="11" t="s">
        <v>272</v>
      </c>
      <c r="X152" s="11" t="s">
        <v>269</v>
      </c>
      <c r="Y152" s="11" t="s">
        <v>272</v>
      </c>
      <c r="Z152" s="11" t="s">
        <v>269</v>
      </c>
      <c r="AA152" s="154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</v>
      </c>
    </row>
    <row r="153" spans="1:65">
      <c r="A153" s="29"/>
      <c r="B153" s="19"/>
      <c r="C153" s="9"/>
      <c r="D153" s="25" t="s">
        <v>311</v>
      </c>
      <c r="E153" s="25" t="s">
        <v>261</v>
      </c>
      <c r="F153" s="25" t="s">
        <v>311</v>
      </c>
      <c r="G153" s="25" t="s">
        <v>312</v>
      </c>
      <c r="H153" s="25" t="s">
        <v>312</v>
      </c>
      <c r="I153" s="25" t="s">
        <v>312</v>
      </c>
      <c r="J153" s="25" t="s">
        <v>116</v>
      </c>
      <c r="K153" s="25" t="s">
        <v>116</v>
      </c>
      <c r="L153" s="25" t="s">
        <v>313</v>
      </c>
      <c r="M153" s="25" t="s">
        <v>312</v>
      </c>
      <c r="N153" s="25" t="s">
        <v>311</v>
      </c>
      <c r="O153" s="25" t="s">
        <v>311</v>
      </c>
      <c r="P153" s="25" t="s">
        <v>312</v>
      </c>
      <c r="Q153" s="25" t="s">
        <v>311</v>
      </c>
      <c r="R153" s="25" t="s">
        <v>311</v>
      </c>
      <c r="S153" s="25" t="s">
        <v>313</v>
      </c>
      <c r="T153" s="25" t="s">
        <v>274</v>
      </c>
      <c r="U153" s="25" t="s">
        <v>312</v>
      </c>
      <c r="V153" s="25" t="s">
        <v>314</v>
      </c>
      <c r="W153" s="25" t="s">
        <v>315</v>
      </c>
      <c r="X153" s="25" t="s">
        <v>311</v>
      </c>
      <c r="Y153" s="25" t="s">
        <v>311</v>
      </c>
      <c r="Z153" s="25" t="s">
        <v>311</v>
      </c>
      <c r="AA153" s="154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3</v>
      </c>
    </row>
    <row r="154" spans="1:65">
      <c r="A154" s="29"/>
      <c r="B154" s="18">
        <v>1</v>
      </c>
      <c r="C154" s="14">
        <v>1</v>
      </c>
      <c r="D154" s="21">
        <v>0.38</v>
      </c>
      <c r="E154" s="21">
        <v>0.4</v>
      </c>
      <c r="F154" s="148">
        <v>0.52666666666666673</v>
      </c>
      <c r="G154" s="21">
        <v>0.44</v>
      </c>
      <c r="H154" s="147">
        <v>0.5</v>
      </c>
      <c r="I154" s="148">
        <v>0.5</v>
      </c>
      <c r="J154" s="21">
        <v>0.39</v>
      </c>
      <c r="K154" s="21">
        <v>0.43</v>
      </c>
      <c r="L154" s="21">
        <v>0.35</v>
      </c>
      <c r="M154" s="148" t="s">
        <v>103</v>
      </c>
      <c r="N154" s="21">
        <v>0.4</v>
      </c>
      <c r="O154" s="21">
        <v>0.43</v>
      </c>
      <c r="P154" s="21">
        <v>0.37</v>
      </c>
      <c r="Q154" s="148" t="s">
        <v>318</v>
      </c>
      <c r="R154" s="21">
        <v>0.39</v>
      </c>
      <c r="S154" s="148">
        <v>0.28999999999999998</v>
      </c>
      <c r="T154" s="21">
        <v>0.46</v>
      </c>
      <c r="U154" s="148">
        <v>6.5712962910000003</v>
      </c>
      <c r="V154" s="148" t="s">
        <v>101</v>
      </c>
      <c r="W154" s="148" t="s">
        <v>101</v>
      </c>
      <c r="X154" s="21">
        <v>0.39</v>
      </c>
      <c r="Y154" s="21">
        <v>0.4</v>
      </c>
      <c r="Z154" s="21">
        <v>0.37</v>
      </c>
      <c r="AA154" s="154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</v>
      </c>
    </row>
    <row r="155" spans="1:65">
      <c r="A155" s="29"/>
      <c r="B155" s="19">
        <v>1</v>
      </c>
      <c r="C155" s="9">
        <v>2</v>
      </c>
      <c r="D155" s="11">
        <v>0.37</v>
      </c>
      <c r="E155" s="11">
        <v>0.4</v>
      </c>
      <c r="F155" s="150">
        <v>0.52444444444444438</v>
      </c>
      <c r="G155" s="11">
        <v>0.42</v>
      </c>
      <c r="H155" s="11">
        <v>0.45</v>
      </c>
      <c r="I155" s="150">
        <v>0.5</v>
      </c>
      <c r="J155" s="11">
        <v>0.4</v>
      </c>
      <c r="K155" s="149">
        <v>0.4</v>
      </c>
      <c r="L155" s="11">
        <v>0.44</v>
      </c>
      <c r="M155" s="150" t="s">
        <v>103</v>
      </c>
      <c r="N155" s="11">
        <v>0.4</v>
      </c>
      <c r="O155" s="11">
        <v>0.41</v>
      </c>
      <c r="P155" s="11">
        <v>0.4</v>
      </c>
      <c r="Q155" s="150" t="s">
        <v>318</v>
      </c>
      <c r="R155" s="11">
        <v>0.38</v>
      </c>
      <c r="S155" s="150">
        <v>0.28999999999999998</v>
      </c>
      <c r="T155" s="11">
        <v>0.47</v>
      </c>
      <c r="U155" s="150">
        <v>6.777646946</v>
      </c>
      <c r="V155" s="150" t="s">
        <v>101</v>
      </c>
      <c r="W155" s="150" t="s">
        <v>101</v>
      </c>
      <c r="X155" s="11">
        <v>0.39</v>
      </c>
      <c r="Y155" s="11">
        <v>0.38</v>
      </c>
      <c r="Z155" s="11">
        <v>0.37</v>
      </c>
      <c r="AA155" s="154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23</v>
      </c>
    </row>
    <row r="156" spans="1:65">
      <c r="A156" s="29"/>
      <c r="B156" s="19">
        <v>1</v>
      </c>
      <c r="C156" s="9">
        <v>3</v>
      </c>
      <c r="D156" s="11">
        <v>0.4</v>
      </c>
      <c r="E156" s="11">
        <v>0.4</v>
      </c>
      <c r="F156" s="150">
        <v>0.52635493827160496</v>
      </c>
      <c r="G156" s="11">
        <v>0.43</v>
      </c>
      <c r="H156" s="11">
        <v>0.47</v>
      </c>
      <c r="I156" s="150">
        <v>0.5</v>
      </c>
      <c r="J156" s="11">
        <v>0.38</v>
      </c>
      <c r="K156" s="11">
        <v>0.43</v>
      </c>
      <c r="L156" s="11">
        <v>0.41</v>
      </c>
      <c r="M156" s="150" t="s">
        <v>103</v>
      </c>
      <c r="N156" s="11">
        <v>0.4</v>
      </c>
      <c r="O156" s="149">
        <v>0.3</v>
      </c>
      <c r="P156" s="11">
        <v>0.39</v>
      </c>
      <c r="Q156" s="150" t="s">
        <v>318</v>
      </c>
      <c r="R156" s="11">
        <v>0.4</v>
      </c>
      <c r="S156" s="150">
        <v>0.3</v>
      </c>
      <c r="T156" s="11">
        <v>0.43</v>
      </c>
      <c r="U156" s="150">
        <v>6.9561553170000003</v>
      </c>
      <c r="V156" s="150" t="s">
        <v>101</v>
      </c>
      <c r="W156" s="150" t="s">
        <v>101</v>
      </c>
      <c r="X156" s="11">
        <v>0.39</v>
      </c>
      <c r="Y156" s="11">
        <v>0.38</v>
      </c>
      <c r="Z156" s="11">
        <v>0.38</v>
      </c>
      <c r="AA156" s="154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16</v>
      </c>
    </row>
    <row r="157" spans="1:65">
      <c r="A157" s="29"/>
      <c r="B157" s="19">
        <v>1</v>
      </c>
      <c r="C157" s="9">
        <v>4</v>
      </c>
      <c r="D157" s="11">
        <v>0.37</v>
      </c>
      <c r="E157" s="11">
        <v>0.4</v>
      </c>
      <c r="F157" s="150">
        <v>0.53458076131687238</v>
      </c>
      <c r="G157" s="11">
        <v>0.45</v>
      </c>
      <c r="H157" s="11">
        <v>0.44</v>
      </c>
      <c r="I157" s="150">
        <v>0.5</v>
      </c>
      <c r="J157" s="11">
        <v>0.38</v>
      </c>
      <c r="K157" s="11">
        <v>0.41</v>
      </c>
      <c r="L157" s="11">
        <v>0.36</v>
      </c>
      <c r="M157" s="150" t="s">
        <v>103</v>
      </c>
      <c r="N157" s="11">
        <v>0.41</v>
      </c>
      <c r="O157" s="11">
        <v>0.42</v>
      </c>
      <c r="P157" s="11">
        <v>0.38</v>
      </c>
      <c r="Q157" s="150" t="s">
        <v>318</v>
      </c>
      <c r="R157" s="11">
        <v>0.38</v>
      </c>
      <c r="S157" s="150">
        <v>0.3</v>
      </c>
      <c r="T157" s="11">
        <v>0.41</v>
      </c>
      <c r="U157" s="150">
        <v>6.8072530359999996</v>
      </c>
      <c r="V157" s="150" t="s">
        <v>101</v>
      </c>
      <c r="W157" s="150" t="s">
        <v>101</v>
      </c>
      <c r="X157" s="11">
        <v>0.4</v>
      </c>
      <c r="Y157" s="11">
        <v>0.38</v>
      </c>
      <c r="Z157" s="11">
        <v>0.39</v>
      </c>
      <c r="AA157" s="154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0.40422222222222221</v>
      </c>
    </row>
    <row r="158" spans="1:65">
      <c r="A158" s="29"/>
      <c r="B158" s="19">
        <v>1</v>
      </c>
      <c r="C158" s="9">
        <v>5</v>
      </c>
      <c r="D158" s="11">
        <v>0.37</v>
      </c>
      <c r="E158" s="11">
        <v>0.4</v>
      </c>
      <c r="F158" s="150">
        <v>0.53200000000000003</v>
      </c>
      <c r="G158" s="11">
        <v>0.44</v>
      </c>
      <c r="H158" s="11">
        <v>0.45</v>
      </c>
      <c r="I158" s="150">
        <v>0.5</v>
      </c>
      <c r="J158" s="11">
        <v>0.36</v>
      </c>
      <c r="K158" s="11">
        <v>0.43</v>
      </c>
      <c r="L158" s="11">
        <v>0.41</v>
      </c>
      <c r="M158" s="150" t="s">
        <v>103</v>
      </c>
      <c r="N158" s="11">
        <v>0.39</v>
      </c>
      <c r="O158" s="11">
        <v>0.42</v>
      </c>
      <c r="P158" s="11">
        <v>0.4</v>
      </c>
      <c r="Q158" s="150" t="s">
        <v>318</v>
      </c>
      <c r="R158" s="11">
        <v>0.39</v>
      </c>
      <c r="S158" s="150">
        <v>0.3</v>
      </c>
      <c r="T158" s="11">
        <v>0.44</v>
      </c>
      <c r="U158" s="150">
        <v>7.029377008</v>
      </c>
      <c r="V158" s="150" t="s">
        <v>101</v>
      </c>
      <c r="W158" s="150" t="s">
        <v>101</v>
      </c>
      <c r="X158" s="11">
        <v>0.4</v>
      </c>
      <c r="Y158" s="11">
        <v>0.38</v>
      </c>
      <c r="Z158" s="11">
        <v>0.39</v>
      </c>
      <c r="AA158" s="154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82</v>
      </c>
    </row>
    <row r="159" spans="1:65">
      <c r="A159" s="29"/>
      <c r="B159" s="19">
        <v>1</v>
      </c>
      <c r="C159" s="9">
        <v>6</v>
      </c>
      <c r="D159" s="11">
        <v>0.39</v>
      </c>
      <c r="E159" s="11">
        <v>0.4</v>
      </c>
      <c r="F159" s="150">
        <v>0.53101851851851845</v>
      </c>
      <c r="G159" s="11">
        <v>0.45</v>
      </c>
      <c r="H159" s="11">
        <v>0.45</v>
      </c>
      <c r="I159" s="150">
        <v>0.5</v>
      </c>
      <c r="J159" s="11">
        <v>0.4</v>
      </c>
      <c r="K159" s="11">
        <v>0.43</v>
      </c>
      <c r="L159" s="11">
        <v>0.41</v>
      </c>
      <c r="M159" s="150" t="s">
        <v>103</v>
      </c>
      <c r="N159" s="11">
        <v>0.39</v>
      </c>
      <c r="O159" s="11">
        <v>0.36</v>
      </c>
      <c r="P159" s="11">
        <v>0.38</v>
      </c>
      <c r="Q159" s="150" t="s">
        <v>318</v>
      </c>
      <c r="R159" s="11">
        <v>0.38</v>
      </c>
      <c r="S159" s="149">
        <v>0.33</v>
      </c>
      <c r="T159" s="11">
        <v>0.47</v>
      </c>
      <c r="U159" s="150">
        <v>7.2281314769999998</v>
      </c>
      <c r="V159" s="150" t="s">
        <v>101</v>
      </c>
      <c r="W159" s="150" t="s">
        <v>101</v>
      </c>
      <c r="X159" s="149">
        <v>0.43</v>
      </c>
      <c r="Y159" s="11">
        <v>0.38</v>
      </c>
      <c r="Z159" s="11">
        <v>0.39</v>
      </c>
      <c r="AA159" s="154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20" t="s">
        <v>263</v>
      </c>
      <c r="C160" s="12"/>
      <c r="D160" s="22">
        <v>0.38000000000000006</v>
      </c>
      <c r="E160" s="22">
        <v>0.39999999999999997</v>
      </c>
      <c r="F160" s="22">
        <v>0.52917755486968443</v>
      </c>
      <c r="G160" s="22">
        <v>0.43833333333333341</v>
      </c>
      <c r="H160" s="22">
        <v>0.46</v>
      </c>
      <c r="I160" s="22">
        <v>0.5</v>
      </c>
      <c r="J160" s="22">
        <v>0.38499999999999995</v>
      </c>
      <c r="K160" s="22">
        <v>0.42166666666666669</v>
      </c>
      <c r="L160" s="22">
        <v>0.39666666666666667</v>
      </c>
      <c r="M160" s="22" t="s">
        <v>672</v>
      </c>
      <c r="N160" s="22">
        <v>0.39833333333333337</v>
      </c>
      <c r="O160" s="22">
        <v>0.38999999999999996</v>
      </c>
      <c r="P160" s="22">
        <v>0.38666666666666666</v>
      </c>
      <c r="Q160" s="22" t="s">
        <v>672</v>
      </c>
      <c r="R160" s="22">
        <v>0.38666666666666666</v>
      </c>
      <c r="S160" s="22">
        <v>0.30166666666666669</v>
      </c>
      <c r="T160" s="22">
        <v>0.4466666666666666</v>
      </c>
      <c r="U160" s="22">
        <v>6.8949766791666667</v>
      </c>
      <c r="V160" s="22" t="s">
        <v>672</v>
      </c>
      <c r="W160" s="22" t="s">
        <v>672</v>
      </c>
      <c r="X160" s="22">
        <v>0.39999999999999997</v>
      </c>
      <c r="Y160" s="22">
        <v>0.3833333333333333</v>
      </c>
      <c r="Z160" s="22">
        <v>0.38166666666666677</v>
      </c>
      <c r="AA160" s="154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264</v>
      </c>
      <c r="C161" s="28"/>
      <c r="D161" s="11">
        <v>0.375</v>
      </c>
      <c r="E161" s="11">
        <v>0.4</v>
      </c>
      <c r="F161" s="11">
        <v>0.52884259259259259</v>
      </c>
      <c r="G161" s="11">
        <v>0.44</v>
      </c>
      <c r="H161" s="11">
        <v>0.45</v>
      </c>
      <c r="I161" s="11">
        <v>0.5</v>
      </c>
      <c r="J161" s="11">
        <v>0.38500000000000001</v>
      </c>
      <c r="K161" s="11">
        <v>0.43</v>
      </c>
      <c r="L161" s="11">
        <v>0.41</v>
      </c>
      <c r="M161" s="11" t="s">
        <v>672</v>
      </c>
      <c r="N161" s="11">
        <v>0.4</v>
      </c>
      <c r="O161" s="11">
        <v>0.41499999999999998</v>
      </c>
      <c r="P161" s="11">
        <v>0.38500000000000001</v>
      </c>
      <c r="Q161" s="11" t="s">
        <v>672</v>
      </c>
      <c r="R161" s="11">
        <v>0.38500000000000001</v>
      </c>
      <c r="S161" s="11">
        <v>0.3</v>
      </c>
      <c r="T161" s="11">
        <v>0.45</v>
      </c>
      <c r="U161" s="11">
        <v>6.8817041764999995</v>
      </c>
      <c r="V161" s="11" t="s">
        <v>672</v>
      </c>
      <c r="W161" s="11" t="s">
        <v>672</v>
      </c>
      <c r="X161" s="11">
        <v>0.39500000000000002</v>
      </c>
      <c r="Y161" s="11">
        <v>0.38</v>
      </c>
      <c r="Z161" s="11">
        <v>0.38500000000000001</v>
      </c>
      <c r="AA161" s="154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265</v>
      </c>
      <c r="C162" s="28"/>
      <c r="D162" s="23">
        <v>1.264911064067353E-2</v>
      </c>
      <c r="E162" s="23">
        <v>6.0809419444881171E-17</v>
      </c>
      <c r="F162" s="23">
        <v>3.9299883436526156E-3</v>
      </c>
      <c r="G162" s="23">
        <v>1.1690451944500132E-2</v>
      </c>
      <c r="H162" s="23">
        <v>2.1908902300206638E-2</v>
      </c>
      <c r="I162" s="23">
        <v>0</v>
      </c>
      <c r="J162" s="23">
        <v>1.5165750888103116E-2</v>
      </c>
      <c r="K162" s="23">
        <v>1.3291601358251252E-2</v>
      </c>
      <c r="L162" s="23">
        <v>3.4448028487370171E-2</v>
      </c>
      <c r="M162" s="23" t="s">
        <v>672</v>
      </c>
      <c r="N162" s="23">
        <v>7.5277265270908E-3</v>
      </c>
      <c r="O162" s="23">
        <v>5.0596442562694355E-2</v>
      </c>
      <c r="P162" s="23">
        <v>1.2110601416389978E-2</v>
      </c>
      <c r="Q162" s="23" t="s">
        <v>672</v>
      </c>
      <c r="R162" s="23">
        <v>8.1649658092772682E-3</v>
      </c>
      <c r="S162" s="23">
        <v>1.471960144387976E-2</v>
      </c>
      <c r="T162" s="23">
        <v>2.4221202832779933E-2</v>
      </c>
      <c r="U162" s="23">
        <v>0.22760891501702527</v>
      </c>
      <c r="V162" s="23" t="s">
        <v>672</v>
      </c>
      <c r="W162" s="23" t="s">
        <v>672</v>
      </c>
      <c r="X162" s="23">
        <v>1.5491933384829661E-2</v>
      </c>
      <c r="Y162" s="23">
        <v>8.1649658092772665E-3</v>
      </c>
      <c r="Z162" s="23">
        <v>9.8319208025017587E-3</v>
      </c>
      <c r="AA162" s="206"/>
      <c r="AB162" s="207"/>
      <c r="AC162" s="207"/>
      <c r="AD162" s="207"/>
      <c r="AE162" s="207"/>
      <c r="AF162" s="207"/>
      <c r="AG162" s="207"/>
      <c r="AH162" s="207"/>
      <c r="AI162" s="207"/>
      <c r="AJ162" s="207"/>
      <c r="AK162" s="207"/>
      <c r="AL162" s="207"/>
      <c r="AM162" s="207"/>
      <c r="AN162" s="207"/>
      <c r="AO162" s="207"/>
      <c r="AP162" s="207"/>
      <c r="AQ162" s="207"/>
      <c r="AR162" s="207"/>
      <c r="AS162" s="207"/>
      <c r="AT162" s="207"/>
      <c r="AU162" s="207"/>
      <c r="AV162" s="207"/>
      <c r="AW162" s="207"/>
      <c r="AX162" s="207"/>
      <c r="AY162" s="207"/>
      <c r="AZ162" s="207"/>
      <c r="BA162" s="207"/>
      <c r="BB162" s="207"/>
      <c r="BC162" s="207"/>
      <c r="BD162" s="207"/>
      <c r="BE162" s="207"/>
      <c r="BF162" s="207"/>
      <c r="BG162" s="207"/>
      <c r="BH162" s="207"/>
      <c r="BI162" s="207"/>
      <c r="BJ162" s="207"/>
      <c r="BK162" s="207"/>
      <c r="BL162" s="207"/>
      <c r="BM162" s="56"/>
    </row>
    <row r="163" spans="1:65">
      <c r="A163" s="29"/>
      <c r="B163" s="3" t="s">
        <v>86</v>
      </c>
      <c r="C163" s="28"/>
      <c r="D163" s="13">
        <v>3.3287133264930338E-2</v>
      </c>
      <c r="E163" s="13">
        <v>1.5202354861220294E-16</v>
      </c>
      <c r="F163" s="13">
        <v>7.4265968151661626E-3</v>
      </c>
      <c r="G163" s="13">
        <v>2.6670232573004098E-2</v>
      </c>
      <c r="H163" s="13">
        <v>4.7628048478710078E-2</v>
      </c>
      <c r="I163" s="13">
        <v>0</v>
      </c>
      <c r="J163" s="13">
        <v>3.9391560748319787E-2</v>
      </c>
      <c r="K163" s="13">
        <v>3.1521584248817194E-2</v>
      </c>
      <c r="L163" s="13">
        <v>8.6843769295891188E-2</v>
      </c>
      <c r="M163" s="13" t="s">
        <v>672</v>
      </c>
      <c r="N163" s="13">
        <v>1.889805822700619E-2</v>
      </c>
      <c r="O163" s="13">
        <v>0.12973446810947273</v>
      </c>
      <c r="P163" s="13">
        <v>3.132052090445684E-2</v>
      </c>
      <c r="Q163" s="13" t="s">
        <v>672</v>
      </c>
      <c r="R163" s="13">
        <v>2.11162908860619E-2</v>
      </c>
      <c r="S163" s="13">
        <v>4.8794258929988149E-2</v>
      </c>
      <c r="T163" s="13">
        <v>5.4226573506223737E-2</v>
      </c>
      <c r="U163" s="13">
        <v>3.3010831741425745E-2</v>
      </c>
      <c r="V163" s="13" t="s">
        <v>672</v>
      </c>
      <c r="W163" s="13" t="s">
        <v>672</v>
      </c>
      <c r="X163" s="13">
        <v>3.8729833462074155E-2</v>
      </c>
      <c r="Y163" s="13">
        <v>2.1299910806810263E-2</v>
      </c>
      <c r="Z163" s="13">
        <v>2.576049118559412E-2</v>
      </c>
      <c r="AA163" s="154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3" t="s">
        <v>266</v>
      </c>
      <c r="C164" s="28"/>
      <c r="D164" s="13">
        <v>-5.9923034634414285E-2</v>
      </c>
      <c r="E164" s="13">
        <v>-1.0445299615173265E-2</v>
      </c>
      <c r="F164" s="13">
        <v>0.30912534189861463</v>
      </c>
      <c r="G164" s="13">
        <v>8.4387025838372987E-2</v>
      </c>
      <c r="H164" s="13">
        <v>0.13798790544255102</v>
      </c>
      <c r="I164" s="13">
        <v>0.2369433754810335</v>
      </c>
      <c r="J164" s="13">
        <v>-4.7553600879604252E-2</v>
      </c>
      <c r="K164" s="13">
        <v>4.31555799890051E-2</v>
      </c>
      <c r="L164" s="13">
        <v>-1.8691588785046731E-2</v>
      </c>
      <c r="M164" s="13" t="s">
        <v>672</v>
      </c>
      <c r="N164" s="13">
        <v>-1.4568444200109831E-2</v>
      </c>
      <c r="O164" s="13">
        <v>-3.5184167124793886E-2</v>
      </c>
      <c r="P164" s="13">
        <v>-4.3430456294667352E-2</v>
      </c>
      <c r="Q164" s="13" t="s">
        <v>672</v>
      </c>
      <c r="R164" s="13">
        <v>-4.3430456294667352E-2</v>
      </c>
      <c r="S164" s="13">
        <v>-0.25371083012644302</v>
      </c>
      <c r="T164" s="13">
        <v>0.10500274876305649</v>
      </c>
      <c r="U164" s="13">
        <v>16.057391454782849</v>
      </c>
      <c r="V164" s="13" t="s">
        <v>672</v>
      </c>
      <c r="W164" s="13" t="s">
        <v>672</v>
      </c>
      <c r="X164" s="13">
        <v>-1.0445299615173265E-2</v>
      </c>
      <c r="Y164" s="13">
        <v>-5.1676745464541041E-2</v>
      </c>
      <c r="Z164" s="13">
        <v>-5.5799890049477496E-2</v>
      </c>
      <c r="AA164" s="154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29"/>
      <c r="B165" s="45" t="s">
        <v>267</v>
      </c>
      <c r="C165" s="46"/>
      <c r="D165" s="44">
        <v>0.65</v>
      </c>
      <c r="E165" s="44">
        <v>0</v>
      </c>
      <c r="F165" s="44">
        <v>4.18</v>
      </c>
      <c r="G165" s="44">
        <v>1.24</v>
      </c>
      <c r="H165" s="44">
        <v>1.94</v>
      </c>
      <c r="I165" s="44" t="s">
        <v>268</v>
      </c>
      <c r="J165" s="44">
        <v>0.49</v>
      </c>
      <c r="K165" s="44">
        <v>0.7</v>
      </c>
      <c r="L165" s="44">
        <v>0.11</v>
      </c>
      <c r="M165" s="44">
        <v>67.97</v>
      </c>
      <c r="N165" s="44">
        <v>0.05</v>
      </c>
      <c r="O165" s="44">
        <v>0.32</v>
      </c>
      <c r="P165" s="44">
        <v>0.43</v>
      </c>
      <c r="Q165" s="44">
        <v>35.6</v>
      </c>
      <c r="R165" s="44">
        <v>0.43</v>
      </c>
      <c r="S165" s="44">
        <v>3.18</v>
      </c>
      <c r="T165" s="44">
        <v>1.51</v>
      </c>
      <c r="U165" s="44">
        <v>210.22</v>
      </c>
      <c r="V165" s="44">
        <v>3.24</v>
      </c>
      <c r="W165" s="44">
        <v>3.24</v>
      </c>
      <c r="X165" s="44">
        <v>0</v>
      </c>
      <c r="Y165" s="44">
        <v>0.54</v>
      </c>
      <c r="Z165" s="44">
        <v>0.59</v>
      </c>
      <c r="AA165" s="154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B166" s="30" t="s">
        <v>319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BM166" s="55"/>
    </row>
    <row r="167" spans="1:65">
      <c r="BM167" s="55"/>
    </row>
    <row r="168" spans="1:65" ht="15">
      <c r="B168" s="8" t="s">
        <v>541</v>
      </c>
      <c r="BM168" s="27" t="s">
        <v>66</v>
      </c>
    </row>
    <row r="169" spans="1:65" ht="15">
      <c r="A169" s="24" t="s">
        <v>22</v>
      </c>
      <c r="B169" s="18" t="s">
        <v>110</v>
      </c>
      <c r="C169" s="15" t="s">
        <v>111</v>
      </c>
      <c r="D169" s="16" t="s">
        <v>229</v>
      </c>
      <c r="E169" s="17" t="s">
        <v>229</v>
      </c>
      <c r="F169" s="17" t="s">
        <v>229</v>
      </c>
      <c r="G169" s="17" t="s">
        <v>229</v>
      </c>
      <c r="H169" s="17" t="s">
        <v>229</v>
      </c>
      <c r="I169" s="17" t="s">
        <v>229</v>
      </c>
      <c r="J169" s="17" t="s">
        <v>229</v>
      </c>
      <c r="K169" s="17" t="s">
        <v>229</v>
      </c>
      <c r="L169" s="17" t="s">
        <v>229</v>
      </c>
      <c r="M169" s="17" t="s">
        <v>229</v>
      </c>
      <c r="N169" s="17" t="s">
        <v>229</v>
      </c>
      <c r="O169" s="17" t="s">
        <v>229</v>
      </c>
      <c r="P169" s="17" t="s">
        <v>229</v>
      </c>
      <c r="Q169" s="17" t="s">
        <v>229</v>
      </c>
      <c r="R169" s="17" t="s">
        <v>229</v>
      </c>
      <c r="S169" s="17" t="s">
        <v>229</v>
      </c>
      <c r="T169" s="17" t="s">
        <v>229</v>
      </c>
      <c r="U169" s="17" t="s">
        <v>229</v>
      </c>
      <c r="V169" s="17" t="s">
        <v>229</v>
      </c>
      <c r="W169" s="17" t="s">
        <v>229</v>
      </c>
      <c r="X169" s="154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 t="s">
        <v>230</v>
      </c>
      <c r="C170" s="9" t="s">
        <v>230</v>
      </c>
      <c r="D170" s="152" t="s">
        <v>232</v>
      </c>
      <c r="E170" s="153" t="s">
        <v>233</v>
      </c>
      <c r="F170" s="153" t="s">
        <v>235</v>
      </c>
      <c r="G170" s="153" t="s">
        <v>236</v>
      </c>
      <c r="H170" s="153" t="s">
        <v>238</v>
      </c>
      <c r="I170" s="153" t="s">
        <v>239</v>
      </c>
      <c r="J170" s="153" t="s">
        <v>241</v>
      </c>
      <c r="K170" s="153" t="s">
        <v>242</v>
      </c>
      <c r="L170" s="153" t="s">
        <v>243</v>
      </c>
      <c r="M170" s="153" t="s">
        <v>244</v>
      </c>
      <c r="N170" s="153" t="s">
        <v>245</v>
      </c>
      <c r="O170" s="153" t="s">
        <v>246</v>
      </c>
      <c r="P170" s="153" t="s">
        <v>247</v>
      </c>
      <c r="Q170" s="153" t="s">
        <v>249</v>
      </c>
      <c r="R170" s="153" t="s">
        <v>250</v>
      </c>
      <c r="S170" s="153" t="s">
        <v>253</v>
      </c>
      <c r="T170" s="153" t="s">
        <v>254</v>
      </c>
      <c r="U170" s="153" t="s">
        <v>255</v>
      </c>
      <c r="V170" s="153" t="s">
        <v>256</v>
      </c>
      <c r="W170" s="153" t="s">
        <v>257</v>
      </c>
      <c r="X170" s="154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 t="s">
        <v>3</v>
      </c>
    </row>
    <row r="171" spans="1:65">
      <c r="A171" s="29"/>
      <c r="B171" s="19"/>
      <c r="C171" s="9"/>
      <c r="D171" s="10" t="s">
        <v>269</v>
      </c>
      <c r="E171" s="11" t="s">
        <v>269</v>
      </c>
      <c r="F171" s="11" t="s">
        <v>272</v>
      </c>
      <c r="G171" s="11" t="s">
        <v>272</v>
      </c>
      <c r="H171" s="11" t="s">
        <v>272</v>
      </c>
      <c r="I171" s="11" t="s">
        <v>269</v>
      </c>
      <c r="J171" s="11" t="s">
        <v>269</v>
      </c>
      <c r="K171" s="11" t="s">
        <v>272</v>
      </c>
      <c r="L171" s="11" t="s">
        <v>271</v>
      </c>
      <c r="M171" s="11" t="s">
        <v>269</v>
      </c>
      <c r="N171" s="11" t="s">
        <v>272</v>
      </c>
      <c r="O171" s="11" t="s">
        <v>269</v>
      </c>
      <c r="P171" s="11" t="s">
        <v>269</v>
      </c>
      <c r="Q171" s="11" t="s">
        <v>269</v>
      </c>
      <c r="R171" s="11" t="s">
        <v>272</v>
      </c>
      <c r="S171" s="11" t="s">
        <v>271</v>
      </c>
      <c r="T171" s="11" t="s">
        <v>272</v>
      </c>
      <c r="U171" s="11" t="s">
        <v>269</v>
      </c>
      <c r="V171" s="11" t="s">
        <v>272</v>
      </c>
      <c r="W171" s="11" t="s">
        <v>269</v>
      </c>
      <c r="X171" s="154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2</v>
      </c>
    </row>
    <row r="172" spans="1:65">
      <c r="A172" s="29"/>
      <c r="B172" s="19"/>
      <c r="C172" s="9"/>
      <c r="D172" s="25" t="s">
        <v>311</v>
      </c>
      <c r="E172" s="25" t="s">
        <v>261</v>
      </c>
      <c r="F172" s="25" t="s">
        <v>312</v>
      </c>
      <c r="G172" s="25" t="s">
        <v>312</v>
      </c>
      <c r="H172" s="25" t="s">
        <v>312</v>
      </c>
      <c r="I172" s="25" t="s">
        <v>116</v>
      </c>
      <c r="J172" s="25" t="s">
        <v>116</v>
      </c>
      <c r="K172" s="25" t="s">
        <v>313</v>
      </c>
      <c r="L172" s="25" t="s">
        <v>312</v>
      </c>
      <c r="M172" s="25" t="s">
        <v>311</v>
      </c>
      <c r="N172" s="25" t="s">
        <v>311</v>
      </c>
      <c r="O172" s="25" t="s">
        <v>311</v>
      </c>
      <c r="P172" s="25" t="s">
        <v>312</v>
      </c>
      <c r="Q172" s="25" t="s">
        <v>311</v>
      </c>
      <c r="R172" s="25" t="s">
        <v>313</v>
      </c>
      <c r="S172" s="25" t="s">
        <v>314</v>
      </c>
      <c r="T172" s="25" t="s">
        <v>315</v>
      </c>
      <c r="U172" s="25" t="s">
        <v>311</v>
      </c>
      <c r="V172" s="25" t="s">
        <v>311</v>
      </c>
      <c r="W172" s="25" t="s">
        <v>311</v>
      </c>
      <c r="X172" s="154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3</v>
      </c>
    </row>
    <row r="173" spans="1:65">
      <c r="A173" s="29"/>
      <c r="B173" s="18">
        <v>1</v>
      </c>
      <c r="C173" s="14">
        <v>1</v>
      </c>
      <c r="D173" s="21">
        <v>8.3699999999999992</v>
      </c>
      <c r="E173" s="21">
        <v>8.35</v>
      </c>
      <c r="F173" s="21">
        <v>9</v>
      </c>
      <c r="G173" s="21">
        <v>9.0500000000000007</v>
      </c>
      <c r="H173" s="148">
        <v>8</v>
      </c>
      <c r="I173" s="21">
        <v>8.9160000000000004</v>
      </c>
      <c r="J173" s="21">
        <v>8.34</v>
      </c>
      <c r="K173" s="21">
        <v>9.26</v>
      </c>
      <c r="L173" s="148">
        <v>22.576000000000001</v>
      </c>
      <c r="M173" s="148">
        <v>5.98</v>
      </c>
      <c r="N173" s="21">
        <v>9.27</v>
      </c>
      <c r="O173" s="21">
        <v>9.1288771974841101</v>
      </c>
      <c r="P173" s="21">
        <v>8.1199999999999992</v>
      </c>
      <c r="Q173" s="21">
        <v>8.83</v>
      </c>
      <c r="R173" s="21">
        <v>8.3699999999999992</v>
      </c>
      <c r="S173" s="148" t="s">
        <v>95</v>
      </c>
      <c r="T173" s="148" t="s">
        <v>103</v>
      </c>
      <c r="U173" s="21">
        <v>9.17</v>
      </c>
      <c r="V173" s="21">
        <v>8.3000000000000007</v>
      </c>
      <c r="W173" s="21">
        <v>8.4600000000000009</v>
      </c>
      <c r="X173" s="154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1</v>
      </c>
    </row>
    <row r="174" spans="1:65">
      <c r="A174" s="29"/>
      <c r="B174" s="19">
        <v>1</v>
      </c>
      <c r="C174" s="9">
        <v>2</v>
      </c>
      <c r="D174" s="11">
        <v>8.5500000000000007</v>
      </c>
      <c r="E174" s="11">
        <v>8.4500000000000011</v>
      </c>
      <c r="F174" s="11">
        <v>9.15</v>
      </c>
      <c r="G174" s="11">
        <v>9.17</v>
      </c>
      <c r="H174" s="150">
        <v>8</v>
      </c>
      <c r="I174" s="11">
        <v>8.7200000000000006</v>
      </c>
      <c r="J174" s="11">
        <v>8.06</v>
      </c>
      <c r="K174" s="11">
        <v>9.4700000000000006</v>
      </c>
      <c r="L174" s="150">
        <v>20.193000000000001</v>
      </c>
      <c r="M174" s="150">
        <v>6.2</v>
      </c>
      <c r="N174" s="11">
        <v>9.15</v>
      </c>
      <c r="O174" s="11">
        <v>8.9251978522285995</v>
      </c>
      <c r="P174" s="11">
        <v>8.1999999999999993</v>
      </c>
      <c r="Q174" s="11">
        <v>8.94</v>
      </c>
      <c r="R174" s="11">
        <v>8.41</v>
      </c>
      <c r="S174" s="150" t="s">
        <v>95</v>
      </c>
      <c r="T174" s="150" t="s">
        <v>103</v>
      </c>
      <c r="U174" s="11">
        <v>8.8800000000000008</v>
      </c>
      <c r="V174" s="11">
        <v>8.39</v>
      </c>
      <c r="W174" s="11">
        <v>8.48</v>
      </c>
      <c r="X174" s="154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24</v>
      </c>
    </row>
    <row r="175" spans="1:65">
      <c r="A175" s="29"/>
      <c r="B175" s="19">
        <v>1</v>
      </c>
      <c r="C175" s="9">
        <v>3</v>
      </c>
      <c r="D175" s="11">
        <v>8.14</v>
      </c>
      <c r="E175" s="11">
        <v>8.5</v>
      </c>
      <c r="F175" s="11">
        <v>9.01</v>
      </c>
      <c r="G175" s="11">
        <v>8.9600000000000009</v>
      </c>
      <c r="H175" s="150">
        <v>8</v>
      </c>
      <c r="I175" s="11">
        <v>8.5830000000000002</v>
      </c>
      <c r="J175" s="11">
        <v>8.0299999999999994</v>
      </c>
      <c r="K175" s="11">
        <v>9.44</v>
      </c>
      <c r="L175" s="150">
        <v>20.736000000000001</v>
      </c>
      <c r="M175" s="150">
        <v>6.15</v>
      </c>
      <c r="N175" s="11">
        <v>8.82</v>
      </c>
      <c r="O175" s="11">
        <v>9.0415580041838002</v>
      </c>
      <c r="P175" s="11">
        <v>8.2799999999999994</v>
      </c>
      <c r="Q175" s="11">
        <v>9.09</v>
      </c>
      <c r="R175" s="11">
        <v>8.5500000000000007</v>
      </c>
      <c r="S175" s="150" t="s">
        <v>95</v>
      </c>
      <c r="T175" s="150" t="s">
        <v>103</v>
      </c>
      <c r="U175" s="11">
        <v>8.9700000000000006</v>
      </c>
      <c r="V175" s="11">
        <v>8.4600000000000009</v>
      </c>
      <c r="W175" s="11">
        <v>8.52</v>
      </c>
      <c r="X175" s="154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16</v>
      </c>
    </row>
    <row r="176" spans="1:65">
      <c r="A176" s="29"/>
      <c r="B176" s="19">
        <v>1</v>
      </c>
      <c r="C176" s="9">
        <v>4</v>
      </c>
      <c r="D176" s="11">
        <v>8.35</v>
      </c>
      <c r="E176" s="11">
        <v>8.3000000000000007</v>
      </c>
      <c r="F176" s="11">
        <v>9.2100000000000009</v>
      </c>
      <c r="G176" s="11">
        <v>8.98</v>
      </c>
      <c r="H176" s="150">
        <v>9</v>
      </c>
      <c r="I176" s="11">
        <v>8.7729999999999997</v>
      </c>
      <c r="J176" s="11">
        <v>7.7199999999999989</v>
      </c>
      <c r="K176" s="11">
        <v>9.33</v>
      </c>
      <c r="L176" s="150">
        <v>21.567</v>
      </c>
      <c r="M176" s="150">
        <v>6.15</v>
      </c>
      <c r="N176" s="11">
        <v>8.98</v>
      </c>
      <c r="O176" s="11">
        <v>8.9060641574502704</v>
      </c>
      <c r="P176" s="11">
        <v>8.39</v>
      </c>
      <c r="Q176" s="11">
        <v>9.31</v>
      </c>
      <c r="R176" s="11">
        <v>8.36</v>
      </c>
      <c r="S176" s="150" t="s">
        <v>95</v>
      </c>
      <c r="T176" s="150" t="s">
        <v>103</v>
      </c>
      <c r="U176" s="11">
        <v>9.11</v>
      </c>
      <c r="V176" s="11">
        <v>8.52</v>
      </c>
      <c r="W176" s="11">
        <v>8.64</v>
      </c>
      <c r="X176" s="154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8.7221970927148451</v>
      </c>
    </row>
    <row r="177" spans="1:65">
      <c r="A177" s="29"/>
      <c r="B177" s="19">
        <v>1</v>
      </c>
      <c r="C177" s="9">
        <v>5</v>
      </c>
      <c r="D177" s="11">
        <v>7.870000000000001</v>
      </c>
      <c r="E177" s="149">
        <v>8.7600000000000016</v>
      </c>
      <c r="F177" s="11">
        <v>9.01</v>
      </c>
      <c r="G177" s="11">
        <v>9.0500000000000007</v>
      </c>
      <c r="H177" s="150">
        <v>8</v>
      </c>
      <c r="I177" s="11">
        <v>8.4909999999999997</v>
      </c>
      <c r="J177" s="11">
        <v>7.74</v>
      </c>
      <c r="K177" s="11">
        <v>9.51</v>
      </c>
      <c r="L177" s="150">
        <v>20.219000000000001</v>
      </c>
      <c r="M177" s="150">
        <v>6.25</v>
      </c>
      <c r="N177" s="11">
        <v>9.23</v>
      </c>
      <c r="O177" s="11">
        <v>9.1233250551026295</v>
      </c>
      <c r="P177" s="11">
        <v>8.2100000000000009</v>
      </c>
      <c r="Q177" s="11">
        <v>9.2899999999999991</v>
      </c>
      <c r="R177" s="11">
        <v>8.4700000000000006</v>
      </c>
      <c r="S177" s="150" t="s">
        <v>95</v>
      </c>
      <c r="T177" s="150" t="s">
        <v>103</v>
      </c>
      <c r="U177" s="11">
        <v>8.8800000000000008</v>
      </c>
      <c r="V177" s="11">
        <v>8.52</v>
      </c>
      <c r="W177" s="11">
        <v>8.3800000000000008</v>
      </c>
      <c r="X177" s="154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83</v>
      </c>
    </row>
    <row r="178" spans="1:65">
      <c r="A178" s="29"/>
      <c r="B178" s="19">
        <v>1</v>
      </c>
      <c r="C178" s="9">
        <v>6</v>
      </c>
      <c r="D178" s="11">
        <v>8</v>
      </c>
      <c r="E178" s="11">
        <v>8.4500000000000011</v>
      </c>
      <c r="F178" s="11">
        <v>9.14</v>
      </c>
      <c r="G178" s="11">
        <v>9.1</v>
      </c>
      <c r="H178" s="150">
        <v>9</v>
      </c>
      <c r="I178" s="11">
        <v>8.8930000000000007</v>
      </c>
      <c r="J178" s="11">
        <v>8.2100000000000009</v>
      </c>
      <c r="K178" s="11">
        <v>9.25</v>
      </c>
      <c r="L178" s="150">
        <v>20.76</v>
      </c>
      <c r="M178" s="150">
        <v>6.41</v>
      </c>
      <c r="N178" s="11">
        <v>9.0399999999999991</v>
      </c>
      <c r="O178" s="11">
        <v>8.8967160778866905</v>
      </c>
      <c r="P178" s="11">
        <v>8.24</v>
      </c>
      <c r="Q178" s="11">
        <v>9.34</v>
      </c>
      <c r="R178" s="11">
        <v>8.39</v>
      </c>
      <c r="S178" s="150" t="s">
        <v>95</v>
      </c>
      <c r="T178" s="150" t="s">
        <v>103</v>
      </c>
      <c r="U178" s="11">
        <v>9.18</v>
      </c>
      <c r="V178" s="11">
        <v>8.81</v>
      </c>
      <c r="W178" s="11">
        <v>8.7200000000000006</v>
      </c>
      <c r="X178" s="154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20" t="s">
        <v>263</v>
      </c>
      <c r="C179" s="12"/>
      <c r="D179" s="22">
        <v>8.2133333333333329</v>
      </c>
      <c r="E179" s="22">
        <v>8.4683333333333337</v>
      </c>
      <c r="F179" s="22">
        <v>9.086666666666666</v>
      </c>
      <c r="G179" s="22">
        <v>9.0516666666666659</v>
      </c>
      <c r="H179" s="22">
        <v>8.3333333333333339</v>
      </c>
      <c r="I179" s="22">
        <v>8.7293333333333347</v>
      </c>
      <c r="J179" s="22">
        <v>8.0166666666666675</v>
      </c>
      <c r="K179" s="22">
        <v>9.3766666666666669</v>
      </c>
      <c r="L179" s="22">
        <v>21.008500000000002</v>
      </c>
      <c r="M179" s="22">
        <v>6.19</v>
      </c>
      <c r="N179" s="22">
        <v>9.081666666666667</v>
      </c>
      <c r="O179" s="22">
        <v>9.0036230573893494</v>
      </c>
      <c r="P179" s="22">
        <v>8.24</v>
      </c>
      <c r="Q179" s="22">
        <v>9.1333333333333329</v>
      </c>
      <c r="R179" s="22">
        <v>8.4249999999999989</v>
      </c>
      <c r="S179" s="22" t="s">
        <v>672</v>
      </c>
      <c r="T179" s="22" t="s">
        <v>672</v>
      </c>
      <c r="U179" s="22">
        <v>9.0316666666666681</v>
      </c>
      <c r="V179" s="22">
        <v>8.5</v>
      </c>
      <c r="W179" s="22">
        <v>8.5333333333333332</v>
      </c>
      <c r="X179" s="154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264</v>
      </c>
      <c r="C180" s="28"/>
      <c r="D180" s="11">
        <v>8.245000000000001</v>
      </c>
      <c r="E180" s="11">
        <v>8.4500000000000011</v>
      </c>
      <c r="F180" s="11">
        <v>9.0749999999999993</v>
      </c>
      <c r="G180" s="11">
        <v>9.0500000000000007</v>
      </c>
      <c r="H180" s="11">
        <v>8</v>
      </c>
      <c r="I180" s="11">
        <v>8.7465000000000011</v>
      </c>
      <c r="J180" s="11">
        <v>8.0449999999999999</v>
      </c>
      <c r="K180" s="11">
        <v>9.3849999999999998</v>
      </c>
      <c r="L180" s="11">
        <v>20.748000000000001</v>
      </c>
      <c r="M180" s="11">
        <v>6.1750000000000007</v>
      </c>
      <c r="N180" s="11">
        <v>9.0949999999999989</v>
      </c>
      <c r="O180" s="11">
        <v>8.983377928206199</v>
      </c>
      <c r="P180" s="11">
        <v>8.2250000000000014</v>
      </c>
      <c r="Q180" s="11">
        <v>9.19</v>
      </c>
      <c r="R180" s="11">
        <v>8.4</v>
      </c>
      <c r="S180" s="11" t="s">
        <v>672</v>
      </c>
      <c r="T180" s="11" t="s">
        <v>672</v>
      </c>
      <c r="U180" s="11">
        <v>9.0399999999999991</v>
      </c>
      <c r="V180" s="11">
        <v>8.49</v>
      </c>
      <c r="W180" s="11">
        <v>8.5</v>
      </c>
      <c r="X180" s="154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265</v>
      </c>
      <c r="C181" s="28"/>
      <c r="D181" s="23">
        <v>0.25508168626278627</v>
      </c>
      <c r="E181" s="23">
        <v>0.16067565673326747</v>
      </c>
      <c r="F181" s="23">
        <v>9.0921211313239464E-2</v>
      </c>
      <c r="G181" s="23">
        <v>7.7308904187464791E-2</v>
      </c>
      <c r="H181" s="23">
        <v>0.5163977794943222</v>
      </c>
      <c r="I181" s="23">
        <v>0.16842881780344701</v>
      </c>
      <c r="J181" s="23">
        <v>0.24840826609971503</v>
      </c>
      <c r="K181" s="23">
        <v>0.11165422816296156</v>
      </c>
      <c r="L181" s="23">
        <v>0.91578791212812971</v>
      </c>
      <c r="M181" s="23">
        <v>0.14099645385611642</v>
      </c>
      <c r="N181" s="23">
        <v>0.16892799254909363</v>
      </c>
      <c r="O181" s="23">
        <v>0.10821606358016977</v>
      </c>
      <c r="P181" s="23">
        <v>9.055385138137452E-2</v>
      </c>
      <c r="Q181" s="23">
        <v>0.21435173586109973</v>
      </c>
      <c r="R181" s="23">
        <v>7.259476565152663E-2</v>
      </c>
      <c r="S181" s="23" t="s">
        <v>672</v>
      </c>
      <c r="T181" s="23" t="s">
        <v>672</v>
      </c>
      <c r="U181" s="23">
        <v>0.13934369977385599</v>
      </c>
      <c r="V181" s="23">
        <v>0.17355114519933298</v>
      </c>
      <c r="W181" s="23">
        <v>0.12500666648889833</v>
      </c>
      <c r="X181" s="206"/>
      <c r="Y181" s="207"/>
      <c r="Z181" s="207"/>
      <c r="AA181" s="207"/>
      <c r="AB181" s="207"/>
      <c r="AC181" s="207"/>
      <c r="AD181" s="207"/>
      <c r="AE181" s="207"/>
      <c r="AF181" s="207"/>
      <c r="AG181" s="207"/>
      <c r="AH181" s="207"/>
      <c r="AI181" s="207"/>
      <c r="AJ181" s="207"/>
      <c r="AK181" s="207"/>
      <c r="AL181" s="207"/>
      <c r="AM181" s="207"/>
      <c r="AN181" s="207"/>
      <c r="AO181" s="207"/>
      <c r="AP181" s="207"/>
      <c r="AQ181" s="207"/>
      <c r="AR181" s="207"/>
      <c r="AS181" s="207"/>
      <c r="AT181" s="207"/>
      <c r="AU181" s="207"/>
      <c r="AV181" s="207"/>
      <c r="AW181" s="207"/>
      <c r="AX181" s="207"/>
      <c r="AY181" s="207"/>
      <c r="AZ181" s="207"/>
      <c r="BA181" s="207"/>
      <c r="BB181" s="207"/>
      <c r="BC181" s="207"/>
      <c r="BD181" s="207"/>
      <c r="BE181" s="207"/>
      <c r="BF181" s="207"/>
      <c r="BG181" s="207"/>
      <c r="BH181" s="207"/>
      <c r="BI181" s="207"/>
      <c r="BJ181" s="207"/>
      <c r="BK181" s="207"/>
      <c r="BL181" s="207"/>
      <c r="BM181" s="56"/>
    </row>
    <row r="182" spans="1:65">
      <c r="A182" s="29"/>
      <c r="B182" s="3" t="s">
        <v>86</v>
      </c>
      <c r="C182" s="28"/>
      <c r="D182" s="13">
        <v>3.105702348978729E-2</v>
      </c>
      <c r="E182" s="13">
        <v>1.8973704790387815E-2</v>
      </c>
      <c r="F182" s="13">
        <v>1.000600271238879E-2</v>
      </c>
      <c r="G182" s="13">
        <v>8.5408474521227913E-3</v>
      </c>
      <c r="H182" s="13">
        <v>6.1967733539318656E-2</v>
      </c>
      <c r="I182" s="13">
        <v>1.9294579708658201E-2</v>
      </c>
      <c r="J182" s="13">
        <v>3.0986478099756548E-2</v>
      </c>
      <c r="K182" s="13">
        <v>1.1907667418730348E-2</v>
      </c>
      <c r="L182" s="13">
        <v>4.3591304097300124E-2</v>
      </c>
      <c r="M182" s="13">
        <v>2.2778102400018808E-2</v>
      </c>
      <c r="N182" s="13">
        <v>1.8600990187090508E-2</v>
      </c>
      <c r="O182" s="13">
        <v>1.2019168604726953E-2</v>
      </c>
      <c r="P182" s="13">
        <v>1.0989545070555161E-2</v>
      </c>
      <c r="Q182" s="13">
        <v>2.3469168159974425E-2</v>
      </c>
      <c r="R182" s="13">
        <v>8.6165893948399568E-3</v>
      </c>
      <c r="S182" s="13" t="s">
        <v>672</v>
      </c>
      <c r="T182" s="13" t="s">
        <v>672</v>
      </c>
      <c r="U182" s="13">
        <v>1.5428348378725518E-2</v>
      </c>
      <c r="V182" s="13">
        <v>2.041778178815682E-2</v>
      </c>
      <c r="W182" s="13">
        <v>1.4649218729167773E-2</v>
      </c>
      <c r="X182" s="154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29"/>
      <c r="B183" s="3" t="s">
        <v>266</v>
      </c>
      <c r="C183" s="28"/>
      <c r="D183" s="13">
        <v>-5.8341236040921007E-2</v>
      </c>
      <c r="E183" s="13">
        <v>-2.9105483020275824E-2</v>
      </c>
      <c r="F183" s="13">
        <v>4.1786440970961403E-2</v>
      </c>
      <c r="G183" s="13">
        <v>3.7773690556363038E-2</v>
      </c>
      <c r="H183" s="13">
        <v>-4.4583234619440915E-2</v>
      </c>
      <c r="I183" s="13">
        <v>8.1817007144335818E-4</v>
      </c>
      <c r="J183" s="13">
        <v>-8.0889071703902138E-2</v>
      </c>
      <c r="K183" s="13">
        <v>7.5034944406205062E-2</v>
      </c>
      <c r="L183" s="13">
        <v>1.4086247738596973</v>
      </c>
      <c r="M183" s="13">
        <v>-0.29031642667532065</v>
      </c>
      <c r="N183" s="13">
        <v>4.1213190911733255E-2</v>
      </c>
      <c r="O183" s="13">
        <v>3.2265490183610135E-2</v>
      </c>
      <c r="P183" s="13">
        <v>-5.5283902391703221E-2</v>
      </c>
      <c r="Q183" s="13">
        <v>4.7136774857092556E-2</v>
      </c>
      <c r="R183" s="13">
        <v>-3.4073650200254879E-2</v>
      </c>
      <c r="S183" s="13" t="s">
        <v>672</v>
      </c>
      <c r="T183" s="13" t="s">
        <v>672</v>
      </c>
      <c r="U183" s="13">
        <v>3.5480690319450003E-2</v>
      </c>
      <c r="V183" s="13">
        <v>-2.547489931182978E-2</v>
      </c>
      <c r="W183" s="13">
        <v>-2.1653232250307575E-2</v>
      </c>
      <c r="X183" s="154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A184" s="29"/>
      <c r="B184" s="45" t="s">
        <v>267</v>
      </c>
      <c r="C184" s="46"/>
      <c r="D184" s="44">
        <v>0.42</v>
      </c>
      <c r="E184" s="44">
        <v>0.08</v>
      </c>
      <c r="F184" s="44">
        <v>0.72</v>
      </c>
      <c r="G184" s="44">
        <v>0.68</v>
      </c>
      <c r="H184" s="44" t="s">
        <v>268</v>
      </c>
      <c r="I184" s="44">
        <v>0.26</v>
      </c>
      <c r="J184" s="44">
        <v>0.67</v>
      </c>
      <c r="K184" s="44">
        <v>1.1000000000000001</v>
      </c>
      <c r="L184" s="44">
        <v>16.28</v>
      </c>
      <c r="M184" s="44">
        <v>3.06</v>
      </c>
      <c r="N184" s="44">
        <v>0.72</v>
      </c>
      <c r="O184" s="44">
        <v>0.61</v>
      </c>
      <c r="P184" s="44">
        <v>0.38</v>
      </c>
      <c r="Q184" s="44">
        <v>0.78</v>
      </c>
      <c r="R184" s="44">
        <v>0.14000000000000001</v>
      </c>
      <c r="S184" s="44">
        <v>4.6100000000000003</v>
      </c>
      <c r="T184" s="44">
        <v>7.87</v>
      </c>
      <c r="U184" s="44">
        <v>0.65</v>
      </c>
      <c r="V184" s="44">
        <v>0.04</v>
      </c>
      <c r="W184" s="44">
        <v>0</v>
      </c>
      <c r="X184" s="154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B185" s="30" t="s">
        <v>320</v>
      </c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BM185" s="55"/>
    </row>
    <row r="186" spans="1:65">
      <c r="BM186" s="55"/>
    </row>
    <row r="187" spans="1:65" ht="15">
      <c r="B187" s="8" t="s">
        <v>542</v>
      </c>
      <c r="BM187" s="27" t="s">
        <v>66</v>
      </c>
    </row>
    <row r="188" spans="1:65" ht="15">
      <c r="A188" s="24" t="s">
        <v>25</v>
      </c>
      <c r="B188" s="18" t="s">
        <v>110</v>
      </c>
      <c r="C188" s="15" t="s">
        <v>111</v>
      </c>
      <c r="D188" s="16" t="s">
        <v>229</v>
      </c>
      <c r="E188" s="17" t="s">
        <v>229</v>
      </c>
      <c r="F188" s="17" t="s">
        <v>229</v>
      </c>
      <c r="G188" s="17" t="s">
        <v>229</v>
      </c>
      <c r="H188" s="17" t="s">
        <v>229</v>
      </c>
      <c r="I188" s="17" t="s">
        <v>229</v>
      </c>
      <c r="J188" s="17" t="s">
        <v>229</v>
      </c>
      <c r="K188" s="17" t="s">
        <v>229</v>
      </c>
      <c r="L188" s="17" t="s">
        <v>229</v>
      </c>
      <c r="M188" s="17" t="s">
        <v>229</v>
      </c>
      <c r="N188" s="17" t="s">
        <v>229</v>
      </c>
      <c r="O188" s="17" t="s">
        <v>229</v>
      </c>
      <c r="P188" s="17" t="s">
        <v>229</v>
      </c>
      <c r="Q188" s="17" t="s">
        <v>229</v>
      </c>
      <c r="R188" s="17" t="s">
        <v>229</v>
      </c>
      <c r="S188" s="17" t="s">
        <v>229</v>
      </c>
      <c r="T188" s="17" t="s">
        <v>229</v>
      </c>
      <c r="U188" s="17" t="s">
        <v>229</v>
      </c>
      <c r="V188" s="17" t="s">
        <v>229</v>
      </c>
      <c r="W188" s="17" t="s">
        <v>229</v>
      </c>
      <c r="X188" s="17" t="s">
        <v>229</v>
      </c>
      <c r="Y188" s="17" t="s">
        <v>229</v>
      </c>
      <c r="Z188" s="17" t="s">
        <v>229</v>
      </c>
      <c r="AA188" s="17" t="s">
        <v>229</v>
      </c>
      <c r="AB188" s="154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 t="s">
        <v>230</v>
      </c>
      <c r="C189" s="9" t="s">
        <v>230</v>
      </c>
      <c r="D189" s="152" t="s">
        <v>232</v>
      </c>
      <c r="E189" s="153" t="s">
        <v>233</v>
      </c>
      <c r="F189" s="153" t="s">
        <v>234</v>
      </c>
      <c r="G189" s="153" t="s">
        <v>235</v>
      </c>
      <c r="H189" s="153" t="s">
        <v>236</v>
      </c>
      <c r="I189" s="153" t="s">
        <v>238</v>
      </c>
      <c r="J189" s="153" t="s">
        <v>239</v>
      </c>
      <c r="K189" s="153" t="s">
        <v>241</v>
      </c>
      <c r="L189" s="153" t="s">
        <v>242</v>
      </c>
      <c r="M189" s="153" t="s">
        <v>243</v>
      </c>
      <c r="N189" s="153" t="s">
        <v>244</v>
      </c>
      <c r="O189" s="153" t="s">
        <v>245</v>
      </c>
      <c r="P189" s="153" t="s">
        <v>246</v>
      </c>
      <c r="Q189" s="153" t="s">
        <v>247</v>
      </c>
      <c r="R189" s="153" t="s">
        <v>248</v>
      </c>
      <c r="S189" s="153" t="s">
        <v>249</v>
      </c>
      <c r="T189" s="153" t="s">
        <v>250</v>
      </c>
      <c r="U189" s="153" t="s">
        <v>251</v>
      </c>
      <c r="V189" s="153" t="s">
        <v>277</v>
      </c>
      <c r="W189" s="153" t="s">
        <v>253</v>
      </c>
      <c r="X189" s="153" t="s">
        <v>254</v>
      </c>
      <c r="Y189" s="153" t="s">
        <v>255</v>
      </c>
      <c r="Z189" s="153" t="s">
        <v>256</v>
      </c>
      <c r="AA189" s="153" t="s">
        <v>257</v>
      </c>
      <c r="AB189" s="154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 t="s">
        <v>3</v>
      </c>
    </row>
    <row r="190" spans="1:65">
      <c r="A190" s="29"/>
      <c r="B190" s="19"/>
      <c r="C190" s="9"/>
      <c r="D190" s="10" t="s">
        <v>269</v>
      </c>
      <c r="E190" s="11" t="s">
        <v>271</v>
      </c>
      <c r="F190" s="11" t="s">
        <v>271</v>
      </c>
      <c r="G190" s="11" t="s">
        <v>272</v>
      </c>
      <c r="H190" s="11" t="s">
        <v>272</v>
      </c>
      <c r="I190" s="11" t="s">
        <v>272</v>
      </c>
      <c r="J190" s="11" t="s">
        <v>269</v>
      </c>
      <c r="K190" s="11" t="s">
        <v>269</v>
      </c>
      <c r="L190" s="11" t="s">
        <v>272</v>
      </c>
      <c r="M190" s="11" t="s">
        <v>271</v>
      </c>
      <c r="N190" s="11" t="s">
        <v>269</v>
      </c>
      <c r="O190" s="11" t="s">
        <v>272</v>
      </c>
      <c r="P190" s="11" t="s">
        <v>269</v>
      </c>
      <c r="Q190" s="11" t="s">
        <v>269</v>
      </c>
      <c r="R190" s="11" t="s">
        <v>271</v>
      </c>
      <c r="S190" s="11" t="s">
        <v>269</v>
      </c>
      <c r="T190" s="11" t="s">
        <v>272</v>
      </c>
      <c r="U190" s="11" t="s">
        <v>269</v>
      </c>
      <c r="V190" s="11" t="s">
        <v>271</v>
      </c>
      <c r="W190" s="11" t="s">
        <v>271</v>
      </c>
      <c r="X190" s="11" t="s">
        <v>272</v>
      </c>
      <c r="Y190" s="11" t="s">
        <v>269</v>
      </c>
      <c r="Z190" s="11" t="s">
        <v>272</v>
      </c>
      <c r="AA190" s="11" t="s">
        <v>269</v>
      </c>
      <c r="AB190" s="154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</v>
      </c>
    </row>
    <row r="191" spans="1:65">
      <c r="A191" s="29"/>
      <c r="B191" s="19"/>
      <c r="C191" s="9"/>
      <c r="D191" s="25" t="s">
        <v>311</v>
      </c>
      <c r="E191" s="25" t="s">
        <v>261</v>
      </c>
      <c r="F191" s="25" t="s">
        <v>311</v>
      </c>
      <c r="G191" s="25" t="s">
        <v>312</v>
      </c>
      <c r="H191" s="25" t="s">
        <v>312</v>
      </c>
      <c r="I191" s="25" t="s">
        <v>312</v>
      </c>
      <c r="J191" s="25" t="s">
        <v>116</v>
      </c>
      <c r="K191" s="25" t="s">
        <v>116</v>
      </c>
      <c r="L191" s="25" t="s">
        <v>313</v>
      </c>
      <c r="M191" s="25" t="s">
        <v>312</v>
      </c>
      <c r="N191" s="25" t="s">
        <v>311</v>
      </c>
      <c r="O191" s="25" t="s">
        <v>311</v>
      </c>
      <c r="P191" s="25" t="s">
        <v>311</v>
      </c>
      <c r="Q191" s="25" t="s">
        <v>312</v>
      </c>
      <c r="R191" s="25" t="s">
        <v>311</v>
      </c>
      <c r="S191" s="25" t="s">
        <v>311</v>
      </c>
      <c r="T191" s="25" t="s">
        <v>313</v>
      </c>
      <c r="U191" s="25" t="s">
        <v>274</v>
      </c>
      <c r="V191" s="25" t="s">
        <v>312</v>
      </c>
      <c r="W191" s="25" t="s">
        <v>314</v>
      </c>
      <c r="X191" s="25" t="s">
        <v>315</v>
      </c>
      <c r="Y191" s="25" t="s">
        <v>311</v>
      </c>
      <c r="Z191" s="25" t="s">
        <v>311</v>
      </c>
      <c r="AA191" s="25" t="s">
        <v>311</v>
      </c>
      <c r="AB191" s="154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2</v>
      </c>
    </row>
    <row r="192" spans="1:65">
      <c r="A192" s="29"/>
      <c r="B192" s="18">
        <v>1</v>
      </c>
      <c r="C192" s="14">
        <v>1</v>
      </c>
      <c r="D192" s="213">
        <v>28.7</v>
      </c>
      <c r="E192" s="213">
        <v>31</v>
      </c>
      <c r="F192" s="213">
        <v>28.738833333333332</v>
      </c>
      <c r="G192" s="213">
        <v>33</v>
      </c>
      <c r="H192" s="213">
        <v>32.799999999999997</v>
      </c>
      <c r="I192" s="213">
        <v>31.2</v>
      </c>
      <c r="J192" s="213">
        <v>30</v>
      </c>
      <c r="K192" s="213">
        <v>29.7</v>
      </c>
      <c r="L192" s="213">
        <v>31.5</v>
      </c>
      <c r="M192" s="213">
        <v>28.399000000000001</v>
      </c>
      <c r="N192" s="213">
        <v>29.9</v>
      </c>
      <c r="O192" s="213">
        <v>32.4</v>
      </c>
      <c r="P192" s="213">
        <v>34.557354388341331</v>
      </c>
      <c r="Q192" s="213">
        <v>30.5</v>
      </c>
      <c r="R192" s="214">
        <v>76.647900000000007</v>
      </c>
      <c r="S192" s="213">
        <v>33.4</v>
      </c>
      <c r="T192" s="213">
        <v>37.5</v>
      </c>
      <c r="U192" s="213">
        <v>32.5</v>
      </c>
      <c r="V192" s="214">
        <v>42.157198219999998</v>
      </c>
      <c r="W192" s="213">
        <v>26</v>
      </c>
      <c r="X192" s="213">
        <v>29</v>
      </c>
      <c r="Y192" s="213">
        <v>32.5</v>
      </c>
      <c r="Z192" s="213">
        <v>31.4</v>
      </c>
      <c r="AA192" s="213">
        <v>30.3</v>
      </c>
      <c r="AB192" s="215"/>
      <c r="AC192" s="216"/>
      <c r="AD192" s="216"/>
      <c r="AE192" s="216"/>
      <c r="AF192" s="216"/>
      <c r="AG192" s="216"/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6"/>
      <c r="BB192" s="216"/>
      <c r="BC192" s="216"/>
      <c r="BD192" s="216"/>
      <c r="BE192" s="216"/>
      <c r="BF192" s="216"/>
      <c r="BG192" s="216"/>
      <c r="BH192" s="216"/>
      <c r="BI192" s="216"/>
      <c r="BJ192" s="216"/>
      <c r="BK192" s="216"/>
      <c r="BL192" s="216"/>
      <c r="BM192" s="217">
        <v>1</v>
      </c>
    </row>
    <row r="193" spans="1:65">
      <c r="A193" s="29"/>
      <c r="B193" s="19">
        <v>1</v>
      </c>
      <c r="C193" s="9">
        <v>2</v>
      </c>
      <c r="D193" s="218">
        <v>29</v>
      </c>
      <c r="E193" s="218">
        <v>33</v>
      </c>
      <c r="F193" s="218">
        <v>28.778833333333335</v>
      </c>
      <c r="G193" s="218">
        <v>31.4</v>
      </c>
      <c r="H193" s="218">
        <v>33</v>
      </c>
      <c r="I193" s="218">
        <v>32</v>
      </c>
      <c r="J193" s="218">
        <v>30.2</v>
      </c>
      <c r="K193" s="218">
        <v>28.4</v>
      </c>
      <c r="L193" s="218">
        <v>32.5</v>
      </c>
      <c r="M193" s="218">
        <v>28.396000000000001</v>
      </c>
      <c r="N193" s="218">
        <v>31.100000000000005</v>
      </c>
      <c r="O193" s="218">
        <v>31.8</v>
      </c>
      <c r="P193" s="218">
        <v>34.712956475184299</v>
      </c>
      <c r="Q193" s="218">
        <v>31.4</v>
      </c>
      <c r="R193" s="220">
        <v>82.157200000000003</v>
      </c>
      <c r="S193" s="218">
        <v>33.700000000000003</v>
      </c>
      <c r="T193" s="218">
        <v>37.200000000000003</v>
      </c>
      <c r="U193" s="218">
        <v>32.1</v>
      </c>
      <c r="V193" s="220">
        <v>43.189038889999999</v>
      </c>
      <c r="W193" s="218">
        <v>27</v>
      </c>
      <c r="X193" s="218">
        <v>29</v>
      </c>
      <c r="Y193" s="218">
        <v>32</v>
      </c>
      <c r="Z193" s="218">
        <v>31.3</v>
      </c>
      <c r="AA193" s="218">
        <v>30.7</v>
      </c>
      <c r="AB193" s="215"/>
      <c r="AC193" s="216"/>
      <c r="AD193" s="216"/>
      <c r="AE193" s="216"/>
      <c r="AF193" s="216"/>
      <c r="AG193" s="216"/>
      <c r="AH193" s="216"/>
      <c r="AI193" s="216"/>
      <c r="AJ193" s="216"/>
      <c r="AK193" s="216"/>
      <c r="AL193" s="216"/>
      <c r="AM193" s="216"/>
      <c r="AN193" s="216"/>
      <c r="AO193" s="216"/>
      <c r="AP193" s="216"/>
      <c r="AQ193" s="216"/>
      <c r="AR193" s="216"/>
      <c r="AS193" s="216"/>
      <c r="AT193" s="216"/>
      <c r="AU193" s="216"/>
      <c r="AV193" s="216"/>
      <c r="AW193" s="216"/>
      <c r="AX193" s="216"/>
      <c r="AY193" s="216"/>
      <c r="AZ193" s="216"/>
      <c r="BA193" s="216"/>
      <c r="BB193" s="216"/>
      <c r="BC193" s="216"/>
      <c r="BD193" s="216"/>
      <c r="BE193" s="216"/>
      <c r="BF193" s="216"/>
      <c r="BG193" s="216"/>
      <c r="BH193" s="216"/>
      <c r="BI193" s="216"/>
      <c r="BJ193" s="216"/>
      <c r="BK193" s="216"/>
      <c r="BL193" s="216"/>
      <c r="BM193" s="217">
        <v>10</v>
      </c>
    </row>
    <row r="194" spans="1:65">
      <c r="A194" s="29"/>
      <c r="B194" s="19">
        <v>1</v>
      </c>
      <c r="C194" s="9">
        <v>3</v>
      </c>
      <c r="D194" s="218">
        <v>27.9</v>
      </c>
      <c r="E194" s="218">
        <v>31</v>
      </c>
      <c r="F194" s="218">
        <v>28.731833333333331</v>
      </c>
      <c r="G194" s="218">
        <v>32.200000000000003</v>
      </c>
      <c r="H194" s="218">
        <v>32.700000000000003</v>
      </c>
      <c r="I194" s="218">
        <v>32.299999999999997</v>
      </c>
      <c r="J194" s="218">
        <v>29.4</v>
      </c>
      <c r="K194" s="218">
        <v>29.2</v>
      </c>
      <c r="L194" s="218">
        <v>32.1</v>
      </c>
      <c r="M194" s="218">
        <v>28.864000000000001</v>
      </c>
      <c r="N194" s="218">
        <v>30.7</v>
      </c>
      <c r="O194" s="218">
        <v>31.4</v>
      </c>
      <c r="P194" s="218">
        <v>34.051731146728699</v>
      </c>
      <c r="Q194" s="218">
        <v>30.7</v>
      </c>
      <c r="R194" s="220">
        <v>56.210599999999999</v>
      </c>
      <c r="S194" s="218">
        <v>34</v>
      </c>
      <c r="T194" s="218">
        <v>37.5</v>
      </c>
      <c r="U194" s="218">
        <v>33.799999999999997</v>
      </c>
      <c r="V194" s="220">
        <v>41.784698400000003</v>
      </c>
      <c r="W194" s="218">
        <v>27</v>
      </c>
      <c r="X194" s="218">
        <v>28</v>
      </c>
      <c r="Y194" s="218">
        <v>32.9</v>
      </c>
      <c r="Z194" s="218">
        <v>31.2</v>
      </c>
      <c r="AA194" s="218">
        <v>30.4</v>
      </c>
      <c r="AB194" s="215"/>
      <c r="AC194" s="216"/>
      <c r="AD194" s="216"/>
      <c r="AE194" s="216"/>
      <c r="AF194" s="216"/>
      <c r="AG194" s="216"/>
      <c r="AH194" s="216"/>
      <c r="AI194" s="216"/>
      <c r="AJ194" s="216"/>
      <c r="AK194" s="216"/>
      <c r="AL194" s="216"/>
      <c r="AM194" s="216"/>
      <c r="AN194" s="216"/>
      <c r="AO194" s="216"/>
      <c r="AP194" s="216"/>
      <c r="AQ194" s="216"/>
      <c r="AR194" s="216"/>
      <c r="AS194" s="216"/>
      <c r="AT194" s="216"/>
      <c r="AU194" s="216"/>
      <c r="AV194" s="216"/>
      <c r="AW194" s="216"/>
      <c r="AX194" s="216"/>
      <c r="AY194" s="216"/>
      <c r="AZ194" s="216"/>
      <c r="BA194" s="216"/>
      <c r="BB194" s="216"/>
      <c r="BC194" s="216"/>
      <c r="BD194" s="216"/>
      <c r="BE194" s="216"/>
      <c r="BF194" s="216"/>
      <c r="BG194" s="216"/>
      <c r="BH194" s="216"/>
      <c r="BI194" s="216"/>
      <c r="BJ194" s="216"/>
      <c r="BK194" s="216"/>
      <c r="BL194" s="216"/>
      <c r="BM194" s="217">
        <v>16</v>
      </c>
    </row>
    <row r="195" spans="1:65">
      <c r="A195" s="29"/>
      <c r="B195" s="19">
        <v>1</v>
      </c>
      <c r="C195" s="9">
        <v>4</v>
      </c>
      <c r="D195" s="218">
        <v>28.1</v>
      </c>
      <c r="E195" s="218">
        <v>31</v>
      </c>
      <c r="F195" s="218">
        <v>28.590333333333334</v>
      </c>
      <c r="G195" s="218">
        <v>32.4</v>
      </c>
      <c r="H195" s="218">
        <v>32.1</v>
      </c>
      <c r="I195" s="218">
        <v>32.5</v>
      </c>
      <c r="J195" s="218">
        <v>30.3</v>
      </c>
      <c r="K195" s="218">
        <v>28.6</v>
      </c>
      <c r="L195" s="218">
        <v>31.5</v>
      </c>
      <c r="M195" s="218">
        <v>28.260999999999999</v>
      </c>
      <c r="N195" s="218">
        <v>30.599999999999998</v>
      </c>
      <c r="O195" s="218">
        <v>31.100000000000005</v>
      </c>
      <c r="P195" s="218">
        <v>34.559608564826497</v>
      </c>
      <c r="Q195" s="218">
        <v>31.4</v>
      </c>
      <c r="R195" s="220">
        <v>42.459099999999999</v>
      </c>
      <c r="S195" s="218">
        <v>34.4</v>
      </c>
      <c r="T195" s="218">
        <v>36.6</v>
      </c>
      <c r="U195" s="218">
        <v>32.9</v>
      </c>
      <c r="V195" s="219">
        <v>39.61054558</v>
      </c>
      <c r="W195" s="218">
        <v>27</v>
      </c>
      <c r="X195" s="218">
        <v>29</v>
      </c>
      <c r="Y195" s="218">
        <v>32.4</v>
      </c>
      <c r="Z195" s="218">
        <v>31.100000000000005</v>
      </c>
      <c r="AA195" s="218">
        <v>30.7</v>
      </c>
      <c r="AB195" s="215"/>
      <c r="AC195" s="216"/>
      <c r="AD195" s="216"/>
      <c r="AE195" s="216"/>
      <c r="AF195" s="216"/>
      <c r="AG195" s="216"/>
      <c r="AH195" s="216"/>
      <c r="AI195" s="216"/>
      <c r="AJ195" s="216"/>
      <c r="AK195" s="216"/>
      <c r="AL195" s="216"/>
      <c r="AM195" s="216"/>
      <c r="AN195" s="216"/>
      <c r="AO195" s="216"/>
      <c r="AP195" s="216"/>
      <c r="AQ195" s="216"/>
      <c r="AR195" s="216"/>
      <c r="AS195" s="216"/>
      <c r="AT195" s="216"/>
      <c r="AU195" s="216"/>
      <c r="AV195" s="216"/>
      <c r="AW195" s="216"/>
      <c r="AX195" s="216"/>
      <c r="AY195" s="216"/>
      <c r="AZ195" s="216"/>
      <c r="BA195" s="216"/>
      <c r="BB195" s="216"/>
      <c r="BC195" s="216"/>
      <c r="BD195" s="216"/>
      <c r="BE195" s="216"/>
      <c r="BF195" s="216"/>
      <c r="BG195" s="216"/>
      <c r="BH195" s="216"/>
      <c r="BI195" s="216"/>
      <c r="BJ195" s="216"/>
      <c r="BK195" s="216"/>
      <c r="BL195" s="216"/>
      <c r="BM195" s="217">
        <v>31.250339799256231</v>
      </c>
    </row>
    <row r="196" spans="1:65">
      <c r="A196" s="29"/>
      <c r="B196" s="19">
        <v>1</v>
      </c>
      <c r="C196" s="9">
        <v>5</v>
      </c>
      <c r="D196" s="218">
        <v>26.7</v>
      </c>
      <c r="E196" s="218">
        <v>32</v>
      </c>
      <c r="F196" s="218">
        <v>28.749166666666667</v>
      </c>
      <c r="G196" s="218">
        <v>32.299999999999997</v>
      </c>
      <c r="H196" s="218">
        <v>32.799999999999997</v>
      </c>
      <c r="I196" s="218">
        <v>33.200000000000003</v>
      </c>
      <c r="J196" s="218">
        <v>29.7</v>
      </c>
      <c r="K196" s="218">
        <v>28</v>
      </c>
      <c r="L196" s="218">
        <v>32.700000000000003</v>
      </c>
      <c r="M196" s="218">
        <v>28.367000000000001</v>
      </c>
      <c r="N196" s="218">
        <v>31.7</v>
      </c>
      <c r="O196" s="218">
        <v>31.4</v>
      </c>
      <c r="P196" s="218">
        <v>34.068587285948198</v>
      </c>
      <c r="Q196" s="218">
        <v>31.6</v>
      </c>
      <c r="R196" s="220">
        <v>41.062800000000003</v>
      </c>
      <c r="S196" s="218">
        <v>33.5</v>
      </c>
      <c r="T196" s="218">
        <v>36.700000000000003</v>
      </c>
      <c r="U196" s="218">
        <v>34.1</v>
      </c>
      <c r="V196" s="220">
        <v>41.619351199999997</v>
      </c>
      <c r="W196" s="218">
        <v>27</v>
      </c>
      <c r="X196" s="218">
        <v>29</v>
      </c>
      <c r="Y196" s="218">
        <v>32</v>
      </c>
      <c r="Z196" s="218">
        <v>31.5</v>
      </c>
      <c r="AA196" s="218">
        <v>30.3</v>
      </c>
      <c r="AB196" s="215"/>
      <c r="AC196" s="216"/>
      <c r="AD196" s="216"/>
      <c r="AE196" s="216"/>
      <c r="AF196" s="216"/>
      <c r="AG196" s="216"/>
      <c r="AH196" s="216"/>
      <c r="AI196" s="216"/>
      <c r="AJ196" s="216"/>
      <c r="AK196" s="216"/>
      <c r="AL196" s="216"/>
      <c r="AM196" s="216"/>
      <c r="AN196" s="216"/>
      <c r="AO196" s="216"/>
      <c r="AP196" s="216"/>
      <c r="AQ196" s="216"/>
      <c r="AR196" s="216"/>
      <c r="AS196" s="216"/>
      <c r="AT196" s="216"/>
      <c r="AU196" s="216"/>
      <c r="AV196" s="216"/>
      <c r="AW196" s="216"/>
      <c r="AX196" s="216"/>
      <c r="AY196" s="216"/>
      <c r="AZ196" s="216"/>
      <c r="BA196" s="216"/>
      <c r="BB196" s="216"/>
      <c r="BC196" s="216"/>
      <c r="BD196" s="216"/>
      <c r="BE196" s="216"/>
      <c r="BF196" s="216"/>
      <c r="BG196" s="216"/>
      <c r="BH196" s="216"/>
      <c r="BI196" s="216"/>
      <c r="BJ196" s="216"/>
      <c r="BK196" s="216"/>
      <c r="BL196" s="216"/>
      <c r="BM196" s="217">
        <v>84</v>
      </c>
    </row>
    <row r="197" spans="1:65">
      <c r="A197" s="29"/>
      <c r="B197" s="19">
        <v>1</v>
      </c>
      <c r="C197" s="9">
        <v>6</v>
      </c>
      <c r="D197" s="218">
        <v>27.4</v>
      </c>
      <c r="E197" s="218">
        <v>32</v>
      </c>
      <c r="F197" s="218">
        <v>28.714333333333332</v>
      </c>
      <c r="G197" s="218">
        <v>32</v>
      </c>
      <c r="H197" s="218">
        <v>33.200000000000003</v>
      </c>
      <c r="I197" s="218">
        <v>33.299999999999997</v>
      </c>
      <c r="J197" s="218">
        <v>30.3</v>
      </c>
      <c r="K197" s="218">
        <v>29.5</v>
      </c>
      <c r="L197" s="218">
        <v>31.899999999999995</v>
      </c>
      <c r="M197" s="218">
        <v>28.646999999999998</v>
      </c>
      <c r="N197" s="218">
        <v>31.6</v>
      </c>
      <c r="O197" s="218">
        <v>31.6</v>
      </c>
      <c r="P197" s="218">
        <v>34.857282307460402</v>
      </c>
      <c r="Q197" s="218">
        <v>31.100000000000005</v>
      </c>
      <c r="R197" s="220">
        <v>48.250799999999998</v>
      </c>
      <c r="S197" s="218">
        <v>34.200000000000003</v>
      </c>
      <c r="T197" s="218">
        <v>37.200000000000003</v>
      </c>
      <c r="U197" s="218">
        <v>32.9</v>
      </c>
      <c r="V197" s="220">
        <v>42.166843759999999</v>
      </c>
      <c r="W197" s="218">
        <v>28</v>
      </c>
      <c r="X197" s="218">
        <v>29</v>
      </c>
      <c r="Y197" s="218">
        <v>32.5</v>
      </c>
      <c r="Z197" s="218">
        <v>31.7</v>
      </c>
      <c r="AA197" s="218">
        <v>31.2</v>
      </c>
      <c r="AB197" s="215"/>
      <c r="AC197" s="216"/>
      <c r="AD197" s="216"/>
      <c r="AE197" s="216"/>
      <c r="AF197" s="216"/>
      <c r="AG197" s="216"/>
      <c r="AH197" s="216"/>
      <c r="AI197" s="216"/>
      <c r="AJ197" s="216"/>
      <c r="AK197" s="216"/>
      <c r="AL197" s="216"/>
      <c r="AM197" s="216"/>
      <c r="AN197" s="216"/>
      <c r="AO197" s="216"/>
      <c r="AP197" s="216"/>
      <c r="AQ197" s="216"/>
      <c r="AR197" s="216"/>
      <c r="AS197" s="216"/>
      <c r="AT197" s="216"/>
      <c r="AU197" s="216"/>
      <c r="AV197" s="216"/>
      <c r="AW197" s="216"/>
      <c r="AX197" s="216"/>
      <c r="AY197" s="216"/>
      <c r="AZ197" s="216"/>
      <c r="BA197" s="216"/>
      <c r="BB197" s="216"/>
      <c r="BC197" s="216"/>
      <c r="BD197" s="216"/>
      <c r="BE197" s="216"/>
      <c r="BF197" s="216"/>
      <c r="BG197" s="216"/>
      <c r="BH197" s="216"/>
      <c r="BI197" s="216"/>
      <c r="BJ197" s="216"/>
      <c r="BK197" s="216"/>
      <c r="BL197" s="216"/>
      <c r="BM197" s="221"/>
    </row>
    <row r="198" spans="1:65">
      <c r="A198" s="29"/>
      <c r="B198" s="20" t="s">
        <v>263</v>
      </c>
      <c r="C198" s="12"/>
      <c r="D198" s="222">
        <v>27.966666666666665</v>
      </c>
      <c r="E198" s="222">
        <v>31.666666666666668</v>
      </c>
      <c r="F198" s="222">
        <v>28.717222222222222</v>
      </c>
      <c r="G198" s="222">
        <v>32.216666666666669</v>
      </c>
      <c r="H198" s="222">
        <v>32.766666666666659</v>
      </c>
      <c r="I198" s="222">
        <v>32.416666666666664</v>
      </c>
      <c r="J198" s="222">
        <v>29.983333333333334</v>
      </c>
      <c r="K198" s="222">
        <v>28.900000000000002</v>
      </c>
      <c r="L198" s="222">
        <v>32.033333333333339</v>
      </c>
      <c r="M198" s="222">
        <v>28.489000000000001</v>
      </c>
      <c r="N198" s="222">
        <v>30.933333333333334</v>
      </c>
      <c r="O198" s="222">
        <v>31.616666666666664</v>
      </c>
      <c r="P198" s="222">
        <v>34.467920028081565</v>
      </c>
      <c r="Q198" s="222">
        <v>31.116666666666664</v>
      </c>
      <c r="R198" s="222">
        <v>57.798066666666671</v>
      </c>
      <c r="S198" s="222">
        <v>33.866666666666667</v>
      </c>
      <c r="T198" s="222">
        <v>37.116666666666667</v>
      </c>
      <c r="U198" s="222">
        <v>33.049999999999997</v>
      </c>
      <c r="V198" s="222">
        <v>41.754612675000004</v>
      </c>
      <c r="W198" s="222">
        <v>27</v>
      </c>
      <c r="X198" s="222">
        <v>28.833333333333332</v>
      </c>
      <c r="Y198" s="222">
        <v>32.383333333333333</v>
      </c>
      <c r="Z198" s="222">
        <v>31.366666666666664</v>
      </c>
      <c r="AA198" s="222">
        <v>30.599999999999998</v>
      </c>
      <c r="AB198" s="215"/>
      <c r="AC198" s="216"/>
      <c r="AD198" s="216"/>
      <c r="AE198" s="216"/>
      <c r="AF198" s="216"/>
      <c r="AG198" s="216"/>
      <c r="AH198" s="216"/>
      <c r="AI198" s="216"/>
      <c r="AJ198" s="216"/>
      <c r="AK198" s="216"/>
      <c r="AL198" s="216"/>
      <c r="AM198" s="216"/>
      <c r="AN198" s="216"/>
      <c r="AO198" s="216"/>
      <c r="AP198" s="216"/>
      <c r="AQ198" s="216"/>
      <c r="AR198" s="216"/>
      <c r="AS198" s="216"/>
      <c r="AT198" s="216"/>
      <c r="AU198" s="216"/>
      <c r="AV198" s="216"/>
      <c r="AW198" s="216"/>
      <c r="AX198" s="216"/>
      <c r="AY198" s="216"/>
      <c r="AZ198" s="216"/>
      <c r="BA198" s="216"/>
      <c r="BB198" s="216"/>
      <c r="BC198" s="216"/>
      <c r="BD198" s="216"/>
      <c r="BE198" s="216"/>
      <c r="BF198" s="216"/>
      <c r="BG198" s="216"/>
      <c r="BH198" s="216"/>
      <c r="BI198" s="216"/>
      <c r="BJ198" s="216"/>
      <c r="BK198" s="216"/>
      <c r="BL198" s="216"/>
      <c r="BM198" s="221"/>
    </row>
    <row r="199" spans="1:65">
      <c r="A199" s="29"/>
      <c r="B199" s="3" t="s">
        <v>264</v>
      </c>
      <c r="C199" s="28"/>
      <c r="D199" s="218">
        <v>28</v>
      </c>
      <c r="E199" s="218">
        <v>31.5</v>
      </c>
      <c r="F199" s="218">
        <v>28.73533333333333</v>
      </c>
      <c r="G199" s="218">
        <v>32.25</v>
      </c>
      <c r="H199" s="218">
        <v>32.799999999999997</v>
      </c>
      <c r="I199" s="218">
        <v>32.4</v>
      </c>
      <c r="J199" s="218">
        <v>30.1</v>
      </c>
      <c r="K199" s="218">
        <v>28.9</v>
      </c>
      <c r="L199" s="218">
        <v>32</v>
      </c>
      <c r="M199" s="218">
        <v>28.397500000000001</v>
      </c>
      <c r="N199" s="218">
        <v>30.900000000000002</v>
      </c>
      <c r="O199" s="218">
        <v>31.5</v>
      </c>
      <c r="P199" s="218">
        <v>34.558481476583914</v>
      </c>
      <c r="Q199" s="218">
        <v>31.25</v>
      </c>
      <c r="R199" s="218">
        <v>52.230699999999999</v>
      </c>
      <c r="S199" s="218">
        <v>33.85</v>
      </c>
      <c r="T199" s="218">
        <v>37.200000000000003</v>
      </c>
      <c r="U199" s="218">
        <v>32.9</v>
      </c>
      <c r="V199" s="218">
        <v>41.970948309999997</v>
      </c>
      <c r="W199" s="218">
        <v>27</v>
      </c>
      <c r="X199" s="218">
        <v>29</v>
      </c>
      <c r="Y199" s="218">
        <v>32.450000000000003</v>
      </c>
      <c r="Z199" s="218">
        <v>31.35</v>
      </c>
      <c r="AA199" s="218">
        <v>30.549999999999997</v>
      </c>
      <c r="AB199" s="215"/>
      <c r="AC199" s="216"/>
      <c r="AD199" s="216"/>
      <c r="AE199" s="216"/>
      <c r="AF199" s="216"/>
      <c r="AG199" s="216"/>
      <c r="AH199" s="216"/>
      <c r="AI199" s="216"/>
      <c r="AJ199" s="216"/>
      <c r="AK199" s="216"/>
      <c r="AL199" s="216"/>
      <c r="AM199" s="216"/>
      <c r="AN199" s="216"/>
      <c r="AO199" s="216"/>
      <c r="AP199" s="216"/>
      <c r="AQ199" s="216"/>
      <c r="AR199" s="216"/>
      <c r="AS199" s="216"/>
      <c r="AT199" s="216"/>
      <c r="AU199" s="216"/>
      <c r="AV199" s="216"/>
      <c r="AW199" s="216"/>
      <c r="AX199" s="216"/>
      <c r="AY199" s="216"/>
      <c r="AZ199" s="216"/>
      <c r="BA199" s="216"/>
      <c r="BB199" s="216"/>
      <c r="BC199" s="216"/>
      <c r="BD199" s="216"/>
      <c r="BE199" s="216"/>
      <c r="BF199" s="216"/>
      <c r="BG199" s="216"/>
      <c r="BH199" s="216"/>
      <c r="BI199" s="216"/>
      <c r="BJ199" s="216"/>
      <c r="BK199" s="216"/>
      <c r="BL199" s="216"/>
      <c r="BM199" s="221"/>
    </row>
    <row r="200" spans="1:65">
      <c r="A200" s="29"/>
      <c r="B200" s="3" t="s">
        <v>265</v>
      </c>
      <c r="C200" s="28"/>
      <c r="D200" s="23">
        <v>0.8430104783848581</v>
      </c>
      <c r="E200" s="23">
        <v>0.81649658092772603</v>
      </c>
      <c r="F200" s="23">
        <v>6.5735891318270082E-2</v>
      </c>
      <c r="G200" s="23">
        <v>0.52313159593611525</v>
      </c>
      <c r="H200" s="23">
        <v>0.3723797345005051</v>
      </c>
      <c r="I200" s="23">
        <v>0.78336879352362965</v>
      </c>
      <c r="J200" s="23">
        <v>0.36560452221856776</v>
      </c>
      <c r="K200" s="23">
        <v>0.66932802122726032</v>
      </c>
      <c r="L200" s="23">
        <v>0.50066622281383011</v>
      </c>
      <c r="M200" s="23">
        <v>0.22325142776699095</v>
      </c>
      <c r="N200" s="23">
        <v>0.67724933862401671</v>
      </c>
      <c r="O200" s="23">
        <v>0.44907311951024798</v>
      </c>
      <c r="P200" s="23">
        <v>0.33488235590392623</v>
      </c>
      <c r="Q200" s="23">
        <v>0.4355073669487885</v>
      </c>
      <c r="R200" s="23">
        <v>17.65053536566715</v>
      </c>
      <c r="S200" s="23">
        <v>0.39832984656772435</v>
      </c>
      <c r="T200" s="23">
        <v>0.38686776379877669</v>
      </c>
      <c r="U200" s="23">
        <v>0.76354436675284265</v>
      </c>
      <c r="V200" s="23">
        <v>1.1837071158096615</v>
      </c>
      <c r="W200" s="23">
        <v>0.63245553203367588</v>
      </c>
      <c r="X200" s="23">
        <v>0.40824829046386296</v>
      </c>
      <c r="Y200" s="23">
        <v>0.3430257521916778</v>
      </c>
      <c r="Z200" s="23">
        <v>0.21602468994692725</v>
      </c>
      <c r="AA200" s="23">
        <v>0.34641016151377502</v>
      </c>
      <c r="AB200" s="154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3" t="s">
        <v>86</v>
      </c>
      <c r="C201" s="28"/>
      <c r="D201" s="13">
        <v>3.0143402087658814E-2</v>
      </c>
      <c r="E201" s="13">
        <v>2.57841025556124E-2</v>
      </c>
      <c r="F201" s="13">
        <v>2.2890755522796259E-3</v>
      </c>
      <c r="G201" s="13">
        <v>1.6237918135626958E-2</v>
      </c>
      <c r="H201" s="13">
        <v>1.1364590066139527E-2</v>
      </c>
      <c r="I201" s="13">
        <v>2.4165618309212229E-2</v>
      </c>
      <c r="J201" s="13">
        <v>1.2193591624854956E-2</v>
      </c>
      <c r="K201" s="13">
        <v>2.3160139142811773E-2</v>
      </c>
      <c r="L201" s="13">
        <v>1.5629538693459833E-2</v>
      </c>
      <c r="M201" s="13">
        <v>7.8364080089505048E-3</v>
      </c>
      <c r="N201" s="13">
        <v>2.1893836377931575E-2</v>
      </c>
      <c r="O201" s="13">
        <v>1.4203683273914013E-2</v>
      </c>
      <c r="P201" s="13">
        <v>9.7157692031051551E-3</v>
      </c>
      <c r="Q201" s="13">
        <v>1.3995951803389027E-2</v>
      </c>
      <c r="R201" s="13">
        <v>0.30538279883064973</v>
      </c>
      <c r="S201" s="13">
        <v>1.1761708067944616E-2</v>
      </c>
      <c r="T201" s="13">
        <v>1.0423020129288999E-2</v>
      </c>
      <c r="U201" s="13">
        <v>2.3102703986470279E-2</v>
      </c>
      <c r="V201" s="13">
        <v>2.8349134142930027E-2</v>
      </c>
      <c r="W201" s="13">
        <v>2.3424278964210218E-2</v>
      </c>
      <c r="X201" s="13">
        <v>1.4158900247301607E-2</v>
      </c>
      <c r="Y201" s="13">
        <v>1.059266347478161E-2</v>
      </c>
      <c r="Z201" s="13">
        <v>6.8870783192431645E-3</v>
      </c>
      <c r="AA201" s="13">
        <v>1.132059351352206E-2</v>
      </c>
      <c r="AB201" s="154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29"/>
      <c r="B202" s="3" t="s">
        <v>266</v>
      </c>
      <c r="C202" s="28"/>
      <c r="D202" s="13">
        <v>-0.10507639768664911</v>
      </c>
      <c r="E202" s="13">
        <v>1.3322314895927834E-2</v>
      </c>
      <c r="F202" s="13">
        <v>-8.1058881065168342E-2</v>
      </c>
      <c r="G202" s="13">
        <v>3.0922123523067668E-2</v>
      </c>
      <c r="H202" s="13">
        <v>4.8521932150207059E-2</v>
      </c>
      <c r="I202" s="13">
        <v>3.7322053932936416E-2</v>
      </c>
      <c r="J202" s="13">
        <v>-4.0543766053803054E-2</v>
      </c>
      <c r="K202" s="13">
        <v>-7.521005577392692E-2</v>
      </c>
      <c r="L202" s="13">
        <v>2.505552064735439E-2</v>
      </c>
      <c r="M202" s="13">
        <v>-8.8361912766207751E-2</v>
      </c>
      <c r="N202" s="13">
        <v>-1.0144096606925279E-2</v>
      </c>
      <c r="O202" s="13">
        <v>1.1722332293460314E-2</v>
      </c>
      <c r="P202" s="13">
        <v>0.10296144776326277</v>
      </c>
      <c r="Q202" s="13">
        <v>-4.277493731212112E-3</v>
      </c>
      <c r="R202" s="13">
        <v>0.8495180224581842</v>
      </c>
      <c r="S202" s="13">
        <v>8.372154940448695E-2</v>
      </c>
      <c r="T202" s="13">
        <v>0.18772041856485844</v>
      </c>
      <c r="U202" s="13">
        <v>5.7588500230854933E-2</v>
      </c>
      <c r="V202" s="13">
        <v>0.33613307705517426</v>
      </c>
      <c r="W202" s="13">
        <v>-0.13600939466768269</v>
      </c>
      <c r="X202" s="13">
        <v>-7.7343365910550022E-2</v>
      </c>
      <c r="Y202" s="13">
        <v>3.6255398864625032E-2</v>
      </c>
      <c r="Z202" s="13">
        <v>3.7224192811240453E-3</v>
      </c>
      <c r="AA202" s="13">
        <v>-2.0810647290040452E-2</v>
      </c>
      <c r="AB202" s="154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A203" s="29"/>
      <c r="B203" s="45" t="s">
        <v>267</v>
      </c>
      <c r="C203" s="46"/>
      <c r="D203" s="44">
        <v>1.62</v>
      </c>
      <c r="E203" s="44">
        <v>0.01</v>
      </c>
      <c r="F203" s="44">
        <v>1.29</v>
      </c>
      <c r="G203" s="44">
        <v>0.25</v>
      </c>
      <c r="H203" s="44">
        <v>0.49</v>
      </c>
      <c r="I203" s="44">
        <v>0.34</v>
      </c>
      <c r="J203" s="44">
        <v>0.73</v>
      </c>
      <c r="K203" s="44">
        <v>1.21</v>
      </c>
      <c r="L203" s="44">
        <v>0.17</v>
      </c>
      <c r="M203" s="44">
        <v>1.39</v>
      </c>
      <c r="N203" s="44">
        <v>0.31</v>
      </c>
      <c r="O203" s="44">
        <v>0.01</v>
      </c>
      <c r="P203" s="44">
        <v>1.24</v>
      </c>
      <c r="Q203" s="44">
        <v>0.23</v>
      </c>
      <c r="R203" s="44">
        <v>11.5</v>
      </c>
      <c r="S203" s="44">
        <v>0.98</v>
      </c>
      <c r="T203" s="44">
        <v>2.41</v>
      </c>
      <c r="U203" s="44">
        <v>0.62</v>
      </c>
      <c r="V203" s="44">
        <v>4.45</v>
      </c>
      <c r="W203" s="44">
        <v>2.04</v>
      </c>
      <c r="X203" s="44">
        <v>1.24</v>
      </c>
      <c r="Y203" s="44">
        <v>0.33</v>
      </c>
      <c r="Z203" s="44">
        <v>0.12</v>
      </c>
      <c r="AA203" s="44">
        <v>0.46</v>
      </c>
      <c r="AB203" s="154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55"/>
    </row>
    <row r="204" spans="1:65">
      <c r="B204" s="3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BM204" s="55"/>
    </row>
    <row r="205" spans="1:65" ht="15">
      <c r="B205" s="8" t="s">
        <v>543</v>
      </c>
      <c r="BM205" s="27" t="s">
        <v>66</v>
      </c>
    </row>
    <row r="206" spans="1:65" ht="15">
      <c r="A206" s="24" t="s">
        <v>51</v>
      </c>
      <c r="B206" s="18" t="s">
        <v>110</v>
      </c>
      <c r="C206" s="15" t="s">
        <v>111</v>
      </c>
      <c r="D206" s="16" t="s">
        <v>229</v>
      </c>
      <c r="E206" s="17" t="s">
        <v>229</v>
      </c>
      <c r="F206" s="17" t="s">
        <v>229</v>
      </c>
      <c r="G206" s="17" t="s">
        <v>229</v>
      </c>
      <c r="H206" s="17" t="s">
        <v>229</v>
      </c>
      <c r="I206" s="17" t="s">
        <v>229</v>
      </c>
      <c r="J206" s="17" t="s">
        <v>229</v>
      </c>
      <c r="K206" s="17" t="s">
        <v>229</v>
      </c>
      <c r="L206" s="17" t="s">
        <v>229</v>
      </c>
      <c r="M206" s="17" t="s">
        <v>229</v>
      </c>
      <c r="N206" s="17" t="s">
        <v>229</v>
      </c>
      <c r="O206" s="17" t="s">
        <v>229</v>
      </c>
      <c r="P206" s="17" t="s">
        <v>229</v>
      </c>
      <c r="Q206" s="17" t="s">
        <v>229</v>
      </c>
      <c r="R206" s="17" t="s">
        <v>229</v>
      </c>
      <c r="S206" s="17" t="s">
        <v>229</v>
      </c>
      <c r="T206" s="17" t="s">
        <v>229</v>
      </c>
      <c r="U206" s="17" t="s">
        <v>229</v>
      </c>
      <c r="V206" s="17" t="s">
        <v>229</v>
      </c>
      <c r="W206" s="17" t="s">
        <v>229</v>
      </c>
      <c r="X206" s="17" t="s">
        <v>229</v>
      </c>
      <c r="Y206" s="17" t="s">
        <v>229</v>
      </c>
      <c r="Z206" s="17" t="s">
        <v>229</v>
      </c>
      <c r="AA206" s="17" t="s">
        <v>229</v>
      </c>
      <c r="AB206" s="154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 t="s">
        <v>230</v>
      </c>
      <c r="C207" s="9" t="s">
        <v>230</v>
      </c>
      <c r="D207" s="152" t="s">
        <v>232</v>
      </c>
      <c r="E207" s="153" t="s">
        <v>233</v>
      </c>
      <c r="F207" s="153" t="s">
        <v>234</v>
      </c>
      <c r="G207" s="153" t="s">
        <v>235</v>
      </c>
      <c r="H207" s="153" t="s">
        <v>236</v>
      </c>
      <c r="I207" s="153" t="s">
        <v>238</v>
      </c>
      <c r="J207" s="153" t="s">
        <v>239</v>
      </c>
      <c r="K207" s="153" t="s">
        <v>241</v>
      </c>
      <c r="L207" s="153" t="s">
        <v>242</v>
      </c>
      <c r="M207" s="153" t="s">
        <v>243</v>
      </c>
      <c r="N207" s="153" t="s">
        <v>244</v>
      </c>
      <c r="O207" s="153" t="s">
        <v>245</v>
      </c>
      <c r="P207" s="153" t="s">
        <v>246</v>
      </c>
      <c r="Q207" s="153" t="s">
        <v>247</v>
      </c>
      <c r="R207" s="153" t="s">
        <v>248</v>
      </c>
      <c r="S207" s="153" t="s">
        <v>249</v>
      </c>
      <c r="T207" s="153" t="s">
        <v>250</v>
      </c>
      <c r="U207" s="153" t="s">
        <v>251</v>
      </c>
      <c r="V207" s="153" t="s">
        <v>277</v>
      </c>
      <c r="W207" s="153" t="s">
        <v>253</v>
      </c>
      <c r="X207" s="153" t="s">
        <v>254</v>
      </c>
      <c r="Y207" s="153" t="s">
        <v>255</v>
      </c>
      <c r="Z207" s="153" t="s">
        <v>256</v>
      </c>
      <c r="AA207" s="153" t="s">
        <v>257</v>
      </c>
      <c r="AB207" s="154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 t="s">
        <v>3</v>
      </c>
    </row>
    <row r="208" spans="1:65">
      <c r="A208" s="29"/>
      <c r="B208" s="19"/>
      <c r="C208" s="9"/>
      <c r="D208" s="10" t="s">
        <v>269</v>
      </c>
      <c r="E208" s="11" t="s">
        <v>271</v>
      </c>
      <c r="F208" s="11" t="s">
        <v>271</v>
      </c>
      <c r="G208" s="11" t="s">
        <v>272</v>
      </c>
      <c r="H208" s="11" t="s">
        <v>272</v>
      </c>
      <c r="I208" s="11" t="s">
        <v>272</v>
      </c>
      <c r="J208" s="11" t="s">
        <v>269</v>
      </c>
      <c r="K208" s="11" t="s">
        <v>271</v>
      </c>
      <c r="L208" s="11" t="s">
        <v>272</v>
      </c>
      <c r="M208" s="11" t="s">
        <v>271</v>
      </c>
      <c r="N208" s="11" t="s">
        <v>269</v>
      </c>
      <c r="O208" s="11" t="s">
        <v>272</v>
      </c>
      <c r="P208" s="11" t="s">
        <v>271</v>
      </c>
      <c r="Q208" s="11" t="s">
        <v>271</v>
      </c>
      <c r="R208" s="11" t="s">
        <v>271</v>
      </c>
      <c r="S208" s="11" t="s">
        <v>269</v>
      </c>
      <c r="T208" s="11" t="s">
        <v>272</v>
      </c>
      <c r="U208" s="11" t="s">
        <v>269</v>
      </c>
      <c r="V208" s="11" t="s">
        <v>271</v>
      </c>
      <c r="W208" s="11" t="s">
        <v>271</v>
      </c>
      <c r="X208" s="11" t="s">
        <v>272</v>
      </c>
      <c r="Y208" s="11" t="s">
        <v>269</v>
      </c>
      <c r="Z208" s="11" t="s">
        <v>272</v>
      </c>
      <c r="AA208" s="11" t="s">
        <v>269</v>
      </c>
      <c r="AB208" s="154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1</v>
      </c>
    </row>
    <row r="209" spans="1:65">
      <c r="A209" s="29"/>
      <c r="B209" s="19"/>
      <c r="C209" s="9"/>
      <c r="D209" s="25" t="s">
        <v>311</v>
      </c>
      <c r="E209" s="25" t="s">
        <v>261</v>
      </c>
      <c r="F209" s="25" t="s">
        <v>311</v>
      </c>
      <c r="G209" s="25" t="s">
        <v>312</v>
      </c>
      <c r="H209" s="25" t="s">
        <v>312</v>
      </c>
      <c r="I209" s="25" t="s">
        <v>312</v>
      </c>
      <c r="J209" s="25" t="s">
        <v>116</v>
      </c>
      <c r="K209" s="25" t="s">
        <v>116</v>
      </c>
      <c r="L209" s="25" t="s">
        <v>313</v>
      </c>
      <c r="M209" s="25" t="s">
        <v>312</v>
      </c>
      <c r="N209" s="25" t="s">
        <v>311</v>
      </c>
      <c r="O209" s="25" t="s">
        <v>311</v>
      </c>
      <c r="P209" s="25" t="s">
        <v>311</v>
      </c>
      <c r="Q209" s="25" t="s">
        <v>312</v>
      </c>
      <c r="R209" s="25" t="s">
        <v>311</v>
      </c>
      <c r="S209" s="25" t="s">
        <v>311</v>
      </c>
      <c r="T209" s="25" t="s">
        <v>313</v>
      </c>
      <c r="U209" s="25" t="s">
        <v>274</v>
      </c>
      <c r="V209" s="25" t="s">
        <v>312</v>
      </c>
      <c r="W209" s="25" t="s">
        <v>314</v>
      </c>
      <c r="X209" s="25" t="s">
        <v>315</v>
      </c>
      <c r="Y209" s="25" t="s">
        <v>311</v>
      </c>
      <c r="Z209" s="25" t="s">
        <v>311</v>
      </c>
      <c r="AA209" s="25" t="s">
        <v>311</v>
      </c>
      <c r="AB209" s="154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2</v>
      </c>
    </row>
    <row r="210" spans="1:65">
      <c r="A210" s="29"/>
      <c r="B210" s="18">
        <v>1</v>
      </c>
      <c r="C210" s="14">
        <v>1</v>
      </c>
      <c r="D210" s="213">
        <v>22</v>
      </c>
      <c r="E210" s="214">
        <v>30</v>
      </c>
      <c r="F210" s="213">
        <v>26.841666666666669</v>
      </c>
      <c r="G210" s="213">
        <v>24</v>
      </c>
      <c r="H210" s="213">
        <v>21.2</v>
      </c>
      <c r="I210" s="213">
        <v>24</v>
      </c>
      <c r="J210" s="213">
        <v>22</v>
      </c>
      <c r="K210" s="213">
        <v>25</v>
      </c>
      <c r="L210" s="213">
        <v>24</v>
      </c>
      <c r="M210" s="213">
        <v>21.492000000000001</v>
      </c>
      <c r="N210" s="213">
        <v>19</v>
      </c>
      <c r="O210" s="213">
        <v>24</v>
      </c>
      <c r="P210" s="213">
        <v>24.19</v>
      </c>
      <c r="Q210" s="213">
        <v>22</v>
      </c>
      <c r="R210" s="213">
        <v>22.5595</v>
      </c>
      <c r="S210" s="213">
        <v>22</v>
      </c>
      <c r="T210" s="214">
        <v>29</v>
      </c>
      <c r="U210" s="213">
        <v>25.3</v>
      </c>
      <c r="V210" s="213">
        <v>24.281355439999999</v>
      </c>
      <c r="W210" s="213">
        <v>21</v>
      </c>
      <c r="X210" s="213">
        <v>24</v>
      </c>
      <c r="Y210" s="213">
        <v>22</v>
      </c>
      <c r="Z210" s="213">
        <v>25</v>
      </c>
      <c r="AA210" s="213">
        <v>21</v>
      </c>
      <c r="AB210" s="215"/>
      <c r="AC210" s="216"/>
      <c r="AD210" s="216"/>
      <c r="AE210" s="216"/>
      <c r="AF210" s="216"/>
      <c r="AG210" s="216"/>
      <c r="AH210" s="216"/>
      <c r="AI210" s="216"/>
      <c r="AJ210" s="216"/>
      <c r="AK210" s="216"/>
      <c r="AL210" s="216"/>
      <c r="AM210" s="216"/>
      <c r="AN210" s="216"/>
      <c r="AO210" s="216"/>
      <c r="AP210" s="216"/>
      <c r="AQ210" s="216"/>
      <c r="AR210" s="216"/>
      <c r="AS210" s="216"/>
      <c r="AT210" s="216"/>
      <c r="AU210" s="216"/>
      <c r="AV210" s="216"/>
      <c r="AW210" s="216"/>
      <c r="AX210" s="216"/>
      <c r="AY210" s="216"/>
      <c r="AZ210" s="216"/>
      <c r="BA210" s="216"/>
      <c r="BB210" s="216"/>
      <c r="BC210" s="216"/>
      <c r="BD210" s="216"/>
      <c r="BE210" s="216"/>
      <c r="BF210" s="216"/>
      <c r="BG210" s="216"/>
      <c r="BH210" s="216"/>
      <c r="BI210" s="216"/>
      <c r="BJ210" s="216"/>
      <c r="BK210" s="216"/>
      <c r="BL210" s="216"/>
      <c r="BM210" s="217">
        <v>1</v>
      </c>
    </row>
    <row r="211" spans="1:65">
      <c r="A211" s="29"/>
      <c r="B211" s="19">
        <v>1</v>
      </c>
      <c r="C211" s="9">
        <v>2</v>
      </c>
      <c r="D211" s="218">
        <v>22</v>
      </c>
      <c r="E211" s="220">
        <v>30</v>
      </c>
      <c r="F211" s="218">
        <v>26.666666666666668</v>
      </c>
      <c r="G211" s="218">
        <v>23</v>
      </c>
      <c r="H211" s="218">
        <v>21.8</v>
      </c>
      <c r="I211" s="218">
        <v>25</v>
      </c>
      <c r="J211" s="218">
        <v>22</v>
      </c>
      <c r="K211" s="218">
        <v>23</v>
      </c>
      <c r="L211" s="218">
        <v>25</v>
      </c>
      <c r="M211" s="218">
        <v>21.603999999999999</v>
      </c>
      <c r="N211" s="218">
        <v>21</v>
      </c>
      <c r="O211" s="218">
        <v>24</v>
      </c>
      <c r="P211" s="218">
        <v>24.04</v>
      </c>
      <c r="Q211" s="218">
        <v>23</v>
      </c>
      <c r="R211" s="218">
        <v>22.773599999999998</v>
      </c>
      <c r="S211" s="218">
        <v>22</v>
      </c>
      <c r="T211" s="220">
        <v>28</v>
      </c>
      <c r="U211" s="218">
        <v>24.5</v>
      </c>
      <c r="V211" s="218">
        <v>25.50915548</v>
      </c>
      <c r="W211" s="219">
        <v>25</v>
      </c>
      <c r="X211" s="218">
        <v>24</v>
      </c>
      <c r="Y211" s="218">
        <v>23</v>
      </c>
      <c r="Z211" s="218">
        <v>24</v>
      </c>
      <c r="AA211" s="218">
        <v>21</v>
      </c>
      <c r="AB211" s="215"/>
      <c r="AC211" s="216"/>
      <c r="AD211" s="216"/>
      <c r="AE211" s="216"/>
      <c r="AF211" s="216"/>
      <c r="AG211" s="216"/>
      <c r="AH211" s="216"/>
      <c r="AI211" s="216"/>
      <c r="AJ211" s="216"/>
      <c r="AK211" s="216"/>
      <c r="AL211" s="216"/>
      <c r="AM211" s="216"/>
      <c r="AN211" s="216"/>
      <c r="AO211" s="216"/>
      <c r="AP211" s="216"/>
      <c r="AQ211" s="216"/>
      <c r="AR211" s="216"/>
      <c r="AS211" s="216"/>
      <c r="AT211" s="216"/>
      <c r="AU211" s="216"/>
      <c r="AV211" s="216"/>
      <c r="AW211" s="216"/>
      <c r="AX211" s="216"/>
      <c r="AY211" s="216"/>
      <c r="AZ211" s="216"/>
      <c r="BA211" s="216"/>
      <c r="BB211" s="216"/>
      <c r="BC211" s="216"/>
      <c r="BD211" s="216"/>
      <c r="BE211" s="216"/>
      <c r="BF211" s="216"/>
      <c r="BG211" s="216"/>
      <c r="BH211" s="216"/>
      <c r="BI211" s="216"/>
      <c r="BJ211" s="216"/>
      <c r="BK211" s="216"/>
      <c r="BL211" s="216"/>
      <c r="BM211" s="217">
        <v>26</v>
      </c>
    </row>
    <row r="212" spans="1:65">
      <c r="A212" s="29"/>
      <c r="B212" s="19">
        <v>1</v>
      </c>
      <c r="C212" s="9">
        <v>3</v>
      </c>
      <c r="D212" s="218">
        <v>22</v>
      </c>
      <c r="E212" s="220">
        <v>30</v>
      </c>
      <c r="F212" s="218">
        <v>26.627111111111116</v>
      </c>
      <c r="G212" s="218">
        <v>23</v>
      </c>
      <c r="H212" s="218">
        <v>21.6</v>
      </c>
      <c r="I212" s="218">
        <v>24</v>
      </c>
      <c r="J212" s="218">
        <v>21</v>
      </c>
      <c r="K212" s="218">
        <v>22</v>
      </c>
      <c r="L212" s="218">
        <v>25</v>
      </c>
      <c r="M212" s="218">
        <v>21.873999999999999</v>
      </c>
      <c r="N212" s="218">
        <v>19</v>
      </c>
      <c r="O212" s="218">
        <v>23</v>
      </c>
      <c r="P212" s="218">
        <v>23.95</v>
      </c>
      <c r="Q212" s="218">
        <v>23</v>
      </c>
      <c r="R212" s="218">
        <v>23.479600000000001</v>
      </c>
      <c r="S212" s="218">
        <v>22</v>
      </c>
      <c r="T212" s="220">
        <v>29</v>
      </c>
      <c r="U212" s="218">
        <v>25</v>
      </c>
      <c r="V212" s="218">
        <v>24.670742409999999</v>
      </c>
      <c r="W212" s="218">
        <v>22</v>
      </c>
      <c r="X212" s="218">
        <v>24</v>
      </c>
      <c r="Y212" s="218">
        <v>23</v>
      </c>
      <c r="Z212" s="218">
        <v>23</v>
      </c>
      <c r="AA212" s="218">
        <v>21</v>
      </c>
      <c r="AB212" s="215"/>
      <c r="AC212" s="216"/>
      <c r="AD212" s="216"/>
      <c r="AE212" s="216"/>
      <c r="AF212" s="216"/>
      <c r="AG212" s="216"/>
      <c r="AH212" s="216"/>
      <c r="AI212" s="216"/>
      <c r="AJ212" s="216"/>
      <c r="AK212" s="216"/>
      <c r="AL212" s="216"/>
      <c r="AM212" s="216"/>
      <c r="AN212" s="216"/>
      <c r="AO212" s="216"/>
      <c r="AP212" s="216"/>
      <c r="AQ212" s="216"/>
      <c r="AR212" s="216"/>
      <c r="AS212" s="216"/>
      <c r="AT212" s="216"/>
      <c r="AU212" s="216"/>
      <c r="AV212" s="216"/>
      <c r="AW212" s="216"/>
      <c r="AX212" s="216"/>
      <c r="AY212" s="216"/>
      <c r="AZ212" s="216"/>
      <c r="BA212" s="216"/>
      <c r="BB212" s="216"/>
      <c r="BC212" s="216"/>
      <c r="BD212" s="216"/>
      <c r="BE212" s="216"/>
      <c r="BF212" s="216"/>
      <c r="BG212" s="216"/>
      <c r="BH212" s="216"/>
      <c r="BI212" s="216"/>
      <c r="BJ212" s="216"/>
      <c r="BK212" s="216"/>
      <c r="BL212" s="216"/>
      <c r="BM212" s="217">
        <v>16</v>
      </c>
    </row>
    <row r="213" spans="1:65">
      <c r="A213" s="29"/>
      <c r="B213" s="19">
        <v>1</v>
      </c>
      <c r="C213" s="9">
        <v>4</v>
      </c>
      <c r="D213" s="218">
        <v>22</v>
      </c>
      <c r="E213" s="220">
        <v>30</v>
      </c>
      <c r="F213" s="218">
        <v>26.328999999999997</v>
      </c>
      <c r="G213" s="218">
        <v>23</v>
      </c>
      <c r="H213" s="218">
        <v>20.6</v>
      </c>
      <c r="I213" s="218">
        <v>25</v>
      </c>
      <c r="J213" s="218">
        <v>22</v>
      </c>
      <c r="K213" s="218">
        <v>23</v>
      </c>
      <c r="L213" s="218">
        <v>24</v>
      </c>
      <c r="M213" s="218">
        <v>21.923999999999999</v>
      </c>
      <c r="N213" s="218">
        <v>20</v>
      </c>
      <c r="O213" s="218">
        <v>23</v>
      </c>
      <c r="P213" s="218">
        <v>23.87</v>
      </c>
      <c r="Q213" s="218">
        <v>23</v>
      </c>
      <c r="R213" s="218">
        <v>23.830200000000001</v>
      </c>
      <c r="S213" s="218">
        <v>23</v>
      </c>
      <c r="T213" s="220">
        <v>28</v>
      </c>
      <c r="U213" s="218">
        <v>25.2</v>
      </c>
      <c r="V213" s="218">
        <v>22.805608889999998</v>
      </c>
      <c r="W213" s="218">
        <v>22</v>
      </c>
      <c r="X213" s="218">
        <v>24</v>
      </c>
      <c r="Y213" s="218">
        <v>22</v>
      </c>
      <c r="Z213" s="218">
        <v>24</v>
      </c>
      <c r="AA213" s="218">
        <v>21</v>
      </c>
      <c r="AB213" s="215"/>
      <c r="AC213" s="216"/>
      <c r="AD213" s="216"/>
      <c r="AE213" s="216"/>
      <c r="AF213" s="216"/>
      <c r="AG213" s="216"/>
      <c r="AH213" s="216"/>
      <c r="AI213" s="216"/>
      <c r="AJ213" s="216"/>
      <c r="AK213" s="216"/>
      <c r="AL213" s="216"/>
      <c r="AM213" s="216"/>
      <c r="AN213" s="216"/>
      <c r="AO213" s="216"/>
      <c r="AP213" s="216"/>
      <c r="AQ213" s="216"/>
      <c r="AR213" s="216"/>
      <c r="AS213" s="216"/>
      <c r="AT213" s="216"/>
      <c r="AU213" s="216"/>
      <c r="AV213" s="216"/>
      <c r="AW213" s="216"/>
      <c r="AX213" s="216"/>
      <c r="AY213" s="216"/>
      <c r="AZ213" s="216"/>
      <c r="BA213" s="216"/>
      <c r="BB213" s="216"/>
      <c r="BC213" s="216"/>
      <c r="BD213" s="216"/>
      <c r="BE213" s="216"/>
      <c r="BF213" s="216"/>
      <c r="BG213" s="216"/>
      <c r="BH213" s="216"/>
      <c r="BI213" s="216"/>
      <c r="BJ213" s="216"/>
      <c r="BK213" s="216"/>
      <c r="BL213" s="216"/>
      <c r="BM213" s="217">
        <v>23.070408199579127</v>
      </c>
    </row>
    <row r="214" spans="1:65">
      <c r="A214" s="29"/>
      <c r="B214" s="19">
        <v>1</v>
      </c>
      <c r="C214" s="9">
        <v>5</v>
      </c>
      <c r="D214" s="218">
        <v>22</v>
      </c>
      <c r="E214" s="220">
        <v>30</v>
      </c>
      <c r="F214" s="218">
        <v>26.354333333333333</v>
      </c>
      <c r="G214" s="218">
        <v>24</v>
      </c>
      <c r="H214" s="218">
        <v>21.6</v>
      </c>
      <c r="I214" s="218">
        <v>25</v>
      </c>
      <c r="J214" s="218">
        <v>21</v>
      </c>
      <c r="K214" s="218">
        <v>23</v>
      </c>
      <c r="L214" s="218">
        <v>25</v>
      </c>
      <c r="M214" s="218">
        <v>21.677</v>
      </c>
      <c r="N214" s="218">
        <v>20</v>
      </c>
      <c r="O214" s="218">
        <v>23</v>
      </c>
      <c r="P214" s="218">
        <v>23.78</v>
      </c>
      <c r="Q214" s="218">
        <v>23</v>
      </c>
      <c r="R214" s="218">
        <v>22.9422</v>
      </c>
      <c r="S214" s="218">
        <v>23</v>
      </c>
      <c r="T214" s="220">
        <v>28</v>
      </c>
      <c r="U214" s="218">
        <v>25.3</v>
      </c>
      <c r="V214" s="218">
        <v>24.219376480000001</v>
      </c>
      <c r="W214" s="218">
        <v>21</v>
      </c>
      <c r="X214" s="218">
        <v>24</v>
      </c>
      <c r="Y214" s="218">
        <v>23</v>
      </c>
      <c r="Z214" s="218">
        <v>24</v>
      </c>
      <c r="AA214" s="218">
        <v>21</v>
      </c>
      <c r="AB214" s="215"/>
      <c r="AC214" s="216"/>
      <c r="AD214" s="216"/>
      <c r="AE214" s="216"/>
      <c r="AF214" s="216"/>
      <c r="AG214" s="216"/>
      <c r="AH214" s="216"/>
      <c r="AI214" s="216"/>
      <c r="AJ214" s="216"/>
      <c r="AK214" s="216"/>
      <c r="AL214" s="216"/>
      <c r="AM214" s="216"/>
      <c r="AN214" s="216"/>
      <c r="AO214" s="216"/>
      <c r="AP214" s="216"/>
      <c r="AQ214" s="216"/>
      <c r="AR214" s="216"/>
      <c r="AS214" s="216"/>
      <c r="AT214" s="216"/>
      <c r="AU214" s="216"/>
      <c r="AV214" s="216"/>
      <c r="AW214" s="216"/>
      <c r="AX214" s="216"/>
      <c r="AY214" s="216"/>
      <c r="AZ214" s="216"/>
      <c r="BA214" s="216"/>
      <c r="BB214" s="216"/>
      <c r="BC214" s="216"/>
      <c r="BD214" s="216"/>
      <c r="BE214" s="216"/>
      <c r="BF214" s="216"/>
      <c r="BG214" s="216"/>
      <c r="BH214" s="216"/>
      <c r="BI214" s="216"/>
      <c r="BJ214" s="216"/>
      <c r="BK214" s="216"/>
      <c r="BL214" s="216"/>
      <c r="BM214" s="217">
        <v>85</v>
      </c>
    </row>
    <row r="215" spans="1:65">
      <c r="A215" s="29"/>
      <c r="B215" s="19">
        <v>1</v>
      </c>
      <c r="C215" s="9">
        <v>6</v>
      </c>
      <c r="D215" s="218">
        <v>22</v>
      </c>
      <c r="E215" s="220">
        <v>30</v>
      </c>
      <c r="F215" s="218">
        <v>26.353666666666669</v>
      </c>
      <c r="G215" s="218">
        <v>24</v>
      </c>
      <c r="H215" s="218">
        <v>21.2</v>
      </c>
      <c r="I215" s="218">
        <v>26</v>
      </c>
      <c r="J215" s="218">
        <v>22</v>
      </c>
      <c r="K215" s="218">
        <v>23</v>
      </c>
      <c r="L215" s="218">
        <v>24</v>
      </c>
      <c r="M215" s="218">
        <v>21.896999999999998</v>
      </c>
      <c r="N215" s="218">
        <v>20</v>
      </c>
      <c r="O215" s="218">
        <v>23</v>
      </c>
      <c r="P215" s="218">
        <v>23.66</v>
      </c>
      <c r="Q215" s="218">
        <v>23</v>
      </c>
      <c r="R215" s="218">
        <v>22.364899999999999</v>
      </c>
      <c r="S215" s="218">
        <v>23</v>
      </c>
      <c r="T215" s="220">
        <v>28</v>
      </c>
      <c r="U215" s="218">
        <v>25.1</v>
      </c>
      <c r="V215" s="218">
        <v>24.727199200000001</v>
      </c>
      <c r="W215" s="218">
        <v>22</v>
      </c>
      <c r="X215" s="218">
        <v>24</v>
      </c>
      <c r="Y215" s="218">
        <v>22</v>
      </c>
      <c r="Z215" s="218">
        <v>25</v>
      </c>
      <c r="AA215" s="218">
        <v>22</v>
      </c>
      <c r="AB215" s="215"/>
      <c r="AC215" s="216"/>
      <c r="AD215" s="216"/>
      <c r="AE215" s="216"/>
      <c r="AF215" s="216"/>
      <c r="AG215" s="216"/>
      <c r="AH215" s="216"/>
      <c r="AI215" s="216"/>
      <c r="AJ215" s="216"/>
      <c r="AK215" s="216"/>
      <c r="AL215" s="216"/>
      <c r="AM215" s="216"/>
      <c r="AN215" s="216"/>
      <c r="AO215" s="216"/>
      <c r="AP215" s="216"/>
      <c r="AQ215" s="216"/>
      <c r="AR215" s="216"/>
      <c r="AS215" s="216"/>
      <c r="AT215" s="216"/>
      <c r="AU215" s="216"/>
      <c r="AV215" s="216"/>
      <c r="AW215" s="216"/>
      <c r="AX215" s="216"/>
      <c r="AY215" s="216"/>
      <c r="AZ215" s="216"/>
      <c r="BA215" s="216"/>
      <c r="BB215" s="216"/>
      <c r="BC215" s="216"/>
      <c r="BD215" s="216"/>
      <c r="BE215" s="216"/>
      <c r="BF215" s="216"/>
      <c r="BG215" s="216"/>
      <c r="BH215" s="216"/>
      <c r="BI215" s="216"/>
      <c r="BJ215" s="216"/>
      <c r="BK215" s="216"/>
      <c r="BL215" s="216"/>
      <c r="BM215" s="221"/>
    </row>
    <row r="216" spans="1:65">
      <c r="A216" s="29"/>
      <c r="B216" s="20" t="s">
        <v>263</v>
      </c>
      <c r="C216" s="12"/>
      <c r="D216" s="222">
        <v>22</v>
      </c>
      <c r="E216" s="222">
        <v>30</v>
      </c>
      <c r="F216" s="222">
        <v>26.528740740740744</v>
      </c>
      <c r="G216" s="222">
        <v>23.5</v>
      </c>
      <c r="H216" s="222">
        <v>21.333333333333332</v>
      </c>
      <c r="I216" s="222">
        <v>24.833333333333332</v>
      </c>
      <c r="J216" s="222">
        <v>21.666666666666668</v>
      </c>
      <c r="K216" s="222">
        <v>23.166666666666668</v>
      </c>
      <c r="L216" s="222">
        <v>24.5</v>
      </c>
      <c r="M216" s="222">
        <v>21.744666666666664</v>
      </c>
      <c r="N216" s="222">
        <v>19.833333333333332</v>
      </c>
      <c r="O216" s="222">
        <v>23.333333333333332</v>
      </c>
      <c r="P216" s="222">
        <v>23.915000000000003</v>
      </c>
      <c r="Q216" s="222">
        <v>22.833333333333332</v>
      </c>
      <c r="R216" s="222">
        <v>22.991666666666671</v>
      </c>
      <c r="S216" s="222">
        <v>22.5</v>
      </c>
      <c r="T216" s="222">
        <v>28.333333333333332</v>
      </c>
      <c r="U216" s="222">
        <v>25.066666666666666</v>
      </c>
      <c r="V216" s="222">
        <v>24.368906316666667</v>
      </c>
      <c r="W216" s="222">
        <v>22.166666666666668</v>
      </c>
      <c r="X216" s="222">
        <v>24</v>
      </c>
      <c r="Y216" s="222">
        <v>22.5</v>
      </c>
      <c r="Z216" s="222">
        <v>24.166666666666668</v>
      </c>
      <c r="AA216" s="222">
        <v>21.166666666666668</v>
      </c>
      <c r="AB216" s="215"/>
      <c r="AC216" s="216"/>
      <c r="AD216" s="216"/>
      <c r="AE216" s="216"/>
      <c r="AF216" s="216"/>
      <c r="AG216" s="216"/>
      <c r="AH216" s="216"/>
      <c r="AI216" s="216"/>
      <c r="AJ216" s="216"/>
      <c r="AK216" s="216"/>
      <c r="AL216" s="216"/>
      <c r="AM216" s="216"/>
      <c r="AN216" s="216"/>
      <c r="AO216" s="216"/>
      <c r="AP216" s="216"/>
      <c r="AQ216" s="216"/>
      <c r="AR216" s="216"/>
      <c r="AS216" s="216"/>
      <c r="AT216" s="216"/>
      <c r="AU216" s="216"/>
      <c r="AV216" s="216"/>
      <c r="AW216" s="216"/>
      <c r="AX216" s="216"/>
      <c r="AY216" s="216"/>
      <c r="AZ216" s="216"/>
      <c r="BA216" s="216"/>
      <c r="BB216" s="216"/>
      <c r="BC216" s="216"/>
      <c r="BD216" s="216"/>
      <c r="BE216" s="216"/>
      <c r="BF216" s="216"/>
      <c r="BG216" s="216"/>
      <c r="BH216" s="216"/>
      <c r="BI216" s="216"/>
      <c r="BJ216" s="216"/>
      <c r="BK216" s="216"/>
      <c r="BL216" s="216"/>
      <c r="BM216" s="221"/>
    </row>
    <row r="217" spans="1:65">
      <c r="A217" s="29"/>
      <c r="B217" s="3" t="s">
        <v>264</v>
      </c>
      <c r="C217" s="28"/>
      <c r="D217" s="218">
        <v>22</v>
      </c>
      <c r="E217" s="218">
        <v>30</v>
      </c>
      <c r="F217" s="218">
        <v>26.490722222222225</v>
      </c>
      <c r="G217" s="218">
        <v>23.5</v>
      </c>
      <c r="H217" s="218">
        <v>21.4</v>
      </c>
      <c r="I217" s="218">
        <v>25</v>
      </c>
      <c r="J217" s="218">
        <v>22</v>
      </c>
      <c r="K217" s="218">
        <v>23</v>
      </c>
      <c r="L217" s="218">
        <v>24.5</v>
      </c>
      <c r="M217" s="218">
        <v>21.775500000000001</v>
      </c>
      <c r="N217" s="218">
        <v>20</v>
      </c>
      <c r="O217" s="218">
        <v>23</v>
      </c>
      <c r="P217" s="218">
        <v>23.91</v>
      </c>
      <c r="Q217" s="218">
        <v>23</v>
      </c>
      <c r="R217" s="218">
        <v>22.857900000000001</v>
      </c>
      <c r="S217" s="218">
        <v>22.5</v>
      </c>
      <c r="T217" s="218">
        <v>28</v>
      </c>
      <c r="U217" s="218">
        <v>25.15</v>
      </c>
      <c r="V217" s="218">
        <v>24.476048925000001</v>
      </c>
      <c r="W217" s="218">
        <v>22</v>
      </c>
      <c r="X217" s="218">
        <v>24</v>
      </c>
      <c r="Y217" s="218">
        <v>22.5</v>
      </c>
      <c r="Z217" s="218">
        <v>24</v>
      </c>
      <c r="AA217" s="218">
        <v>21</v>
      </c>
      <c r="AB217" s="215"/>
      <c r="AC217" s="216"/>
      <c r="AD217" s="216"/>
      <c r="AE217" s="216"/>
      <c r="AF217" s="216"/>
      <c r="AG217" s="216"/>
      <c r="AH217" s="216"/>
      <c r="AI217" s="216"/>
      <c r="AJ217" s="216"/>
      <c r="AK217" s="216"/>
      <c r="AL217" s="216"/>
      <c r="AM217" s="216"/>
      <c r="AN217" s="216"/>
      <c r="AO217" s="216"/>
      <c r="AP217" s="216"/>
      <c r="AQ217" s="216"/>
      <c r="AR217" s="216"/>
      <c r="AS217" s="216"/>
      <c r="AT217" s="216"/>
      <c r="AU217" s="216"/>
      <c r="AV217" s="216"/>
      <c r="AW217" s="216"/>
      <c r="AX217" s="216"/>
      <c r="AY217" s="216"/>
      <c r="AZ217" s="216"/>
      <c r="BA217" s="216"/>
      <c r="BB217" s="216"/>
      <c r="BC217" s="216"/>
      <c r="BD217" s="216"/>
      <c r="BE217" s="216"/>
      <c r="BF217" s="216"/>
      <c r="BG217" s="216"/>
      <c r="BH217" s="216"/>
      <c r="BI217" s="216"/>
      <c r="BJ217" s="216"/>
      <c r="BK217" s="216"/>
      <c r="BL217" s="216"/>
      <c r="BM217" s="221"/>
    </row>
    <row r="218" spans="1:65">
      <c r="A218" s="29"/>
      <c r="B218" s="3" t="s">
        <v>265</v>
      </c>
      <c r="C218" s="28"/>
      <c r="D218" s="23">
        <v>0</v>
      </c>
      <c r="E218" s="23">
        <v>0</v>
      </c>
      <c r="F218" s="23">
        <v>0.21334861827959256</v>
      </c>
      <c r="G218" s="23">
        <v>0.54772255750516607</v>
      </c>
      <c r="H218" s="23">
        <v>0.43204937989385744</v>
      </c>
      <c r="I218" s="23">
        <v>0.752772652709081</v>
      </c>
      <c r="J218" s="23">
        <v>0.5163977794943222</v>
      </c>
      <c r="K218" s="23">
        <v>0.98319208025017513</v>
      </c>
      <c r="L218" s="23">
        <v>0.54772255750516607</v>
      </c>
      <c r="M218" s="23">
        <v>0.17905269243065416</v>
      </c>
      <c r="N218" s="23">
        <v>0.752772652709081</v>
      </c>
      <c r="O218" s="23">
        <v>0.5163977794943222</v>
      </c>
      <c r="P218" s="23">
        <v>0.18854707634964799</v>
      </c>
      <c r="Q218" s="23">
        <v>0.40824829046386296</v>
      </c>
      <c r="R218" s="23">
        <v>0.56050362948572241</v>
      </c>
      <c r="S218" s="23">
        <v>0.54772255750516607</v>
      </c>
      <c r="T218" s="23">
        <v>0.5163977794943222</v>
      </c>
      <c r="U218" s="23">
        <v>0.30110906108363261</v>
      </c>
      <c r="V218" s="23">
        <v>0.89370802214702083</v>
      </c>
      <c r="W218" s="23">
        <v>1.4719601443879746</v>
      </c>
      <c r="X218" s="23">
        <v>0</v>
      </c>
      <c r="Y218" s="23">
        <v>0.54772255750516607</v>
      </c>
      <c r="Z218" s="23">
        <v>0.752772652709081</v>
      </c>
      <c r="AA218" s="23">
        <v>0.40824829046386302</v>
      </c>
      <c r="AB218" s="154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3" t="s">
        <v>86</v>
      </c>
      <c r="C219" s="28"/>
      <c r="D219" s="13">
        <v>0</v>
      </c>
      <c r="E219" s="13">
        <v>0</v>
      </c>
      <c r="F219" s="13">
        <v>8.0421690710689719E-3</v>
      </c>
      <c r="G219" s="13">
        <v>2.3307342872560258E-2</v>
      </c>
      <c r="H219" s="13">
        <v>2.0252314682524569E-2</v>
      </c>
      <c r="I219" s="13">
        <v>3.0312992726540176E-2</v>
      </c>
      <c r="J219" s="13">
        <v>2.3833743668968715E-2</v>
      </c>
      <c r="K219" s="13">
        <v>4.2439945910079498E-2</v>
      </c>
      <c r="L219" s="13">
        <v>2.2356022755312902E-2</v>
      </c>
      <c r="M219" s="13">
        <v>8.2343268432406806E-3</v>
      </c>
      <c r="N219" s="13">
        <v>3.7954923666004087E-2</v>
      </c>
      <c r="O219" s="13">
        <v>2.2131333406899524E-2</v>
      </c>
      <c r="P219" s="13">
        <v>7.8840508613693475E-3</v>
      </c>
      <c r="Q219" s="13">
        <v>1.7879487173599839E-2</v>
      </c>
      <c r="R219" s="13">
        <v>2.4378555831202131E-2</v>
      </c>
      <c r="S219" s="13">
        <v>2.4343224778007381E-2</v>
      </c>
      <c r="T219" s="13">
        <v>1.8225803982152549E-2</v>
      </c>
      <c r="U219" s="13">
        <v>1.2012329564506621E-2</v>
      </c>
      <c r="V219" s="13">
        <v>3.6674112926265615E-2</v>
      </c>
      <c r="W219" s="13">
        <v>6.6404217040058999E-2</v>
      </c>
      <c r="X219" s="13">
        <v>0</v>
      </c>
      <c r="Y219" s="13">
        <v>2.4343224778007381E-2</v>
      </c>
      <c r="Z219" s="13">
        <v>3.1149213215548179E-2</v>
      </c>
      <c r="AA219" s="13">
        <v>1.9287320809316361E-2</v>
      </c>
      <c r="AB219" s="154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29"/>
      <c r="B220" s="3" t="s">
        <v>266</v>
      </c>
      <c r="C220" s="28"/>
      <c r="D220" s="13">
        <v>-4.6397453842999425E-2</v>
      </c>
      <c r="E220" s="13">
        <v>0.30036710839590985</v>
      </c>
      <c r="F220" s="13">
        <v>0.14990339621406035</v>
      </c>
      <c r="G220" s="13">
        <v>1.8620901576796189E-2</v>
      </c>
      <c r="H220" s="13">
        <v>-7.5294500696241884E-2</v>
      </c>
      <c r="I220" s="13">
        <v>7.6414995283280884E-2</v>
      </c>
      <c r="J220" s="13">
        <v>-6.0845977269620599E-2</v>
      </c>
      <c r="K220" s="13">
        <v>4.1723781501750157E-3</v>
      </c>
      <c r="L220" s="13">
        <v>6.1966471856659711E-2</v>
      </c>
      <c r="M220" s="13">
        <v>-5.746502278779142E-2</v>
      </c>
      <c r="N220" s="13">
        <v>-0.14031285611603739</v>
      </c>
      <c r="O220" s="13">
        <v>1.1396639863485492E-2</v>
      </c>
      <c r="P220" s="13">
        <v>3.6609313242939701E-2</v>
      </c>
      <c r="Q220" s="13">
        <v>-1.027614527644638E-2</v>
      </c>
      <c r="R220" s="13">
        <v>-3.4130966488010728E-3</v>
      </c>
      <c r="S220" s="13">
        <v>-2.4724668703067554E-2</v>
      </c>
      <c r="T220" s="13">
        <v>0.22812449126280376</v>
      </c>
      <c r="U220" s="13">
        <v>8.6528961681915817E-2</v>
      </c>
      <c r="V220" s="13">
        <v>5.6284141392488607E-2</v>
      </c>
      <c r="W220" s="13">
        <v>-3.9173192129688728E-2</v>
      </c>
      <c r="X220" s="13">
        <v>4.0293686716727839E-2</v>
      </c>
      <c r="Y220" s="13">
        <v>-2.4724668703067554E-2</v>
      </c>
      <c r="Z220" s="13">
        <v>4.7517948430038537E-2</v>
      </c>
      <c r="AA220" s="13">
        <v>-8.251876240955236E-2</v>
      </c>
      <c r="AB220" s="154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A221" s="29"/>
      <c r="B221" s="45" t="s">
        <v>267</v>
      </c>
      <c r="C221" s="46"/>
      <c r="D221" s="44">
        <v>0.71</v>
      </c>
      <c r="E221" s="44">
        <v>3.84</v>
      </c>
      <c r="F221" s="44">
        <v>1.87</v>
      </c>
      <c r="G221" s="44">
        <v>0.14000000000000001</v>
      </c>
      <c r="H221" s="44">
        <v>1.0900000000000001</v>
      </c>
      <c r="I221" s="44">
        <v>0.9</v>
      </c>
      <c r="J221" s="44">
        <v>0.9</v>
      </c>
      <c r="K221" s="44">
        <v>0.05</v>
      </c>
      <c r="L221" s="44">
        <v>0.71</v>
      </c>
      <c r="M221" s="44">
        <v>0.86</v>
      </c>
      <c r="N221" s="44">
        <v>1.95</v>
      </c>
      <c r="O221" s="44">
        <v>0.05</v>
      </c>
      <c r="P221" s="44">
        <v>0.38</v>
      </c>
      <c r="Q221" s="44">
        <v>0.24</v>
      </c>
      <c r="R221" s="44">
        <v>0.15</v>
      </c>
      <c r="S221" s="44">
        <v>0.43</v>
      </c>
      <c r="T221" s="44">
        <v>2.89</v>
      </c>
      <c r="U221" s="44">
        <v>1.03</v>
      </c>
      <c r="V221" s="44">
        <v>0.64</v>
      </c>
      <c r="W221" s="44">
        <v>0.62</v>
      </c>
      <c r="X221" s="44">
        <v>0.43</v>
      </c>
      <c r="Y221" s="44">
        <v>0.43</v>
      </c>
      <c r="Z221" s="44">
        <v>0.52</v>
      </c>
      <c r="AA221" s="44">
        <v>1.19</v>
      </c>
      <c r="AB221" s="154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B222" s="3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BM222" s="55"/>
    </row>
    <row r="223" spans="1:65" ht="15">
      <c r="B223" s="8" t="s">
        <v>544</v>
      </c>
      <c r="BM223" s="27" t="s">
        <v>66</v>
      </c>
    </row>
    <row r="224" spans="1:65" ht="15">
      <c r="A224" s="24" t="s">
        <v>28</v>
      </c>
      <c r="B224" s="18" t="s">
        <v>110</v>
      </c>
      <c r="C224" s="15" t="s">
        <v>111</v>
      </c>
      <c r="D224" s="16" t="s">
        <v>229</v>
      </c>
      <c r="E224" s="17" t="s">
        <v>229</v>
      </c>
      <c r="F224" s="17" t="s">
        <v>229</v>
      </c>
      <c r="G224" s="17" t="s">
        <v>229</v>
      </c>
      <c r="H224" s="17" t="s">
        <v>229</v>
      </c>
      <c r="I224" s="17" t="s">
        <v>229</v>
      </c>
      <c r="J224" s="17" t="s">
        <v>229</v>
      </c>
      <c r="K224" s="17" t="s">
        <v>229</v>
      </c>
      <c r="L224" s="17" t="s">
        <v>229</v>
      </c>
      <c r="M224" s="17" t="s">
        <v>229</v>
      </c>
      <c r="N224" s="17" t="s">
        <v>229</v>
      </c>
      <c r="O224" s="17" t="s">
        <v>229</v>
      </c>
      <c r="P224" s="17" t="s">
        <v>229</v>
      </c>
      <c r="Q224" s="17" t="s">
        <v>229</v>
      </c>
      <c r="R224" s="17" t="s">
        <v>229</v>
      </c>
      <c r="S224" s="17" t="s">
        <v>229</v>
      </c>
      <c r="T224" s="154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 t="s">
        <v>230</v>
      </c>
      <c r="C225" s="9" t="s">
        <v>230</v>
      </c>
      <c r="D225" s="152" t="s">
        <v>232</v>
      </c>
      <c r="E225" s="153" t="s">
        <v>233</v>
      </c>
      <c r="F225" s="153" t="s">
        <v>235</v>
      </c>
      <c r="G225" s="153" t="s">
        <v>236</v>
      </c>
      <c r="H225" s="153" t="s">
        <v>238</v>
      </c>
      <c r="I225" s="153" t="s">
        <v>239</v>
      </c>
      <c r="J225" s="153" t="s">
        <v>241</v>
      </c>
      <c r="K225" s="153" t="s">
        <v>242</v>
      </c>
      <c r="L225" s="153" t="s">
        <v>244</v>
      </c>
      <c r="M225" s="153" t="s">
        <v>245</v>
      </c>
      <c r="N225" s="153" t="s">
        <v>246</v>
      </c>
      <c r="O225" s="153" t="s">
        <v>249</v>
      </c>
      <c r="P225" s="153" t="s">
        <v>250</v>
      </c>
      <c r="Q225" s="153" t="s">
        <v>255</v>
      </c>
      <c r="R225" s="153" t="s">
        <v>256</v>
      </c>
      <c r="S225" s="153" t="s">
        <v>257</v>
      </c>
      <c r="T225" s="154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 t="s">
        <v>3</v>
      </c>
    </row>
    <row r="226" spans="1:65">
      <c r="A226" s="29"/>
      <c r="B226" s="19"/>
      <c r="C226" s="9"/>
      <c r="D226" s="10" t="s">
        <v>269</v>
      </c>
      <c r="E226" s="11" t="s">
        <v>269</v>
      </c>
      <c r="F226" s="11" t="s">
        <v>272</v>
      </c>
      <c r="G226" s="11" t="s">
        <v>272</v>
      </c>
      <c r="H226" s="11" t="s">
        <v>272</v>
      </c>
      <c r="I226" s="11" t="s">
        <v>269</v>
      </c>
      <c r="J226" s="11" t="s">
        <v>269</v>
      </c>
      <c r="K226" s="11" t="s">
        <v>272</v>
      </c>
      <c r="L226" s="11" t="s">
        <v>269</v>
      </c>
      <c r="M226" s="11" t="s">
        <v>272</v>
      </c>
      <c r="N226" s="11" t="s">
        <v>269</v>
      </c>
      <c r="O226" s="11" t="s">
        <v>269</v>
      </c>
      <c r="P226" s="11" t="s">
        <v>272</v>
      </c>
      <c r="Q226" s="11" t="s">
        <v>269</v>
      </c>
      <c r="R226" s="11" t="s">
        <v>272</v>
      </c>
      <c r="S226" s="11" t="s">
        <v>269</v>
      </c>
      <c r="T226" s="154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</v>
      </c>
    </row>
    <row r="227" spans="1:65">
      <c r="A227" s="29"/>
      <c r="B227" s="19"/>
      <c r="C227" s="9"/>
      <c r="D227" s="25" t="s">
        <v>311</v>
      </c>
      <c r="E227" s="25" t="s">
        <v>261</v>
      </c>
      <c r="F227" s="25" t="s">
        <v>312</v>
      </c>
      <c r="G227" s="25" t="s">
        <v>312</v>
      </c>
      <c r="H227" s="25" t="s">
        <v>312</v>
      </c>
      <c r="I227" s="25" t="s">
        <v>116</v>
      </c>
      <c r="J227" s="25" t="s">
        <v>116</v>
      </c>
      <c r="K227" s="25" t="s">
        <v>313</v>
      </c>
      <c r="L227" s="25" t="s">
        <v>311</v>
      </c>
      <c r="M227" s="25" t="s">
        <v>311</v>
      </c>
      <c r="N227" s="25" t="s">
        <v>311</v>
      </c>
      <c r="O227" s="25" t="s">
        <v>311</v>
      </c>
      <c r="P227" s="25" t="s">
        <v>313</v>
      </c>
      <c r="Q227" s="25" t="s">
        <v>311</v>
      </c>
      <c r="R227" s="25" t="s">
        <v>311</v>
      </c>
      <c r="S227" s="25" t="s">
        <v>311</v>
      </c>
      <c r="T227" s="154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3</v>
      </c>
    </row>
    <row r="228" spans="1:65">
      <c r="A228" s="29"/>
      <c r="B228" s="18">
        <v>1</v>
      </c>
      <c r="C228" s="14">
        <v>1</v>
      </c>
      <c r="D228" s="21">
        <v>0.49</v>
      </c>
      <c r="E228" s="21">
        <v>0.48</v>
      </c>
      <c r="F228" s="148">
        <v>0.59</v>
      </c>
      <c r="G228" s="21">
        <v>0.54</v>
      </c>
      <c r="H228" s="148">
        <v>0.5</v>
      </c>
      <c r="I228" s="21">
        <v>0.51</v>
      </c>
      <c r="J228" s="21">
        <v>0.5</v>
      </c>
      <c r="K228" s="21">
        <v>0.49</v>
      </c>
      <c r="L228" s="148">
        <v>0.35</v>
      </c>
      <c r="M228" s="148">
        <v>0.42</v>
      </c>
      <c r="N228" s="21">
        <v>0.50131611401053999</v>
      </c>
      <c r="O228" s="21">
        <v>0.48</v>
      </c>
      <c r="P228" s="21">
        <v>0.46</v>
      </c>
      <c r="Q228" s="21">
        <v>0.47</v>
      </c>
      <c r="R228" s="21">
        <v>0.51</v>
      </c>
      <c r="S228" s="21">
        <v>0.49</v>
      </c>
      <c r="T228" s="154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</v>
      </c>
    </row>
    <row r="229" spans="1:65">
      <c r="A229" s="29"/>
      <c r="B229" s="19">
        <v>1</v>
      </c>
      <c r="C229" s="9">
        <v>2</v>
      </c>
      <c r="D229" s="11">
        <v>0.48</v>
      </c>
      <c r="E229" s="11">
        <v>0.5</v>
      </c>
      <c r="F229" s="150">
        <v>0.57999999999999996</v>
      </c>
      <c r="G229" s="11">
        <v>0.56000000000000005</v>
      </c>
      <c r="H229" s="150">
        <v>0.4</v>
      </c>
      <c r="I229" s="11">
        <v>0.5</v>
      </c>
      <c r="J229" s="11">
        <v>0.47</v>
      </c>
      <c r="K229" s="11">
        <v>0.52</v>
      </c>
      <c r="L229" s="150">
        <v>0.36</v>
      </c>
      <c r="M229" s="150">
        <v>0.4</v>
      </c>
      <c r="N229" s="11">
        <v>0.52529580720025204</v>
      </c>
      <c r="O229" s="11">
        <v>0.48</v>
      </c>
      <c r="P229" s="11">
        <v>0.46</v>
      </c>
      <c r="Q229" s="11">
        <v>0.47</v>
      </c>
      <c r="R229" s="11">
        <v>0.51</v>
      </c>
      <c r="S229" s="11">
        <v>0.49</v>
      </c>
      <c r="T229" s="154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27</v>
      </c>
    </row>
    <row r="230" spans="1:65">
      <c r="A230" s="29"/>
      <c r="B230" s="19">
        <v>1</v>
      </c>
      <c r="C230" s="9">
        <v>3</v>
      </c>
      <c r="D230" s="11">
        <v>0.46</v>
      </c>
      <c r="E230" s="11">
        <v>0.48</v>
      </c>
      <c r="F230" s="150">
        <v>0.56999999999999995</v>
      </c>
      <c r="G230" s="11">
        <v>0.55000000000000004</v>
      </c>
      <c r="H230" s="150">
        <v>0.5</v>
      </c>
      <c r="I230" s="11">
        <v>0.49</v>
      </c>
      <c r="J230" s="11">
        <v>0.5</v>
      </c>
      <c r="K230" s="11">
        <v>0.51</v>
      </c>
      <c r="L230" s="150">
        <v>0.35</v>
      </c>
      <c r="M230" s="150">
        <v>0.39</v>
      </c>
      <c r="N230" s="11">
        <v>0.52529233741394199</v>
      </c>
      <c r="O230" s="11">
        <v>0.49</v>
      </c>
      <c r="P230" s="11">
        <v>0.47</v>
      </c>
      <c r="Q230" s="11">
        <v>0.48</v>
      </c>
      <c r="R230" s="11">
        <v>0.51</v>
      </c>
      <c r="S230" s="11">
        <v>0.49</v>
      </c>
      <c r="T230" s="154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16</v>
      </c>
    </row>
    <row r="231" spans="1:65">
      <c r="A231" s="29"/>
      <c r="B231" s="19">
        <v>1</v>
      </c>
      <c r="C231" s="9">
        <v>4</v>
      </c>
      <c r="D231" s="11">
        <v>0.46</v>
      </c>
      <c r="E231" s="11">
        <v>0.48</v>
      </c>
      <c r="F231" s="150">
        <v>0.59</v>
      </c>
      <c r="G231" s="11">
        <v>0.56000000000000005</v>
      </c>
      <c r="H231" s="150">
        <v>0.5</v>
      </c>
      <c r="I231" s="11">
        <v>0.51</v>
      </c>
      <c r="J231" s="11">
        <v>0.49</v>
      </c>
      <c r="K231" s="11">
        <v>0.5</v>
      </c>
      <c r="L231" s="150">
        <v>0.35</v>
      </c>
      <c r="M231" s="150">
        <v>0.39</v>
      </c>
      <c r="N231" s="11">
        <v>0.49123881362985999</v>
      </c>
      <c r="O231" s="11">
        <v>0.49</v>
      </c>
      <c r="P231" s="11">
        <v>0.46</v>
      </c>
      <c r="Q231" s="11">
        <v>0.47</v>
      </c>
      <c r="R231" s="11">
        <v>0.51</v>
      </c>
      <c r="S231" s="11">
        <v>0.51</v>
      </c>
      <c r="T231" s="154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0.49503301753733425</v>
      </c>
    </row>
    <row r="232" spans="1:65">
      <c r="A232" s="29"/>
      <c r="B232" s="19">
        <v>1</v>
      </c>
      <c r="C232" s="9">
        <v>5</v>
      </c>
      <c r="D232" s="11">
        <v>0.45</v>
      </c>
      <c r="E232" s="11">
        <v>0.48</v>
      </c>
      <c r="F232" s="150">
        <v>0.57999999999999996</v>
      </c>
      <c r="G232" s="11">
        <v>0.56000000000000005</v>
      </c>
      <c r="H232" s="150">
        <v>0.5</v>
      </c>
      <c r="I232" s="11">
        <v>0.5</v>
      </c>
      <c r="J232" s="11">
        <v>0.48</v>
      </c>
      <c r="K232" s="11">
        <v>0.51</v>
      </c>
      <c r="L232" s="150">
        <v>0.37</v>
      </c>
      <c r="M232" s="150">
        <v>0.41</v>
      </c>
      <c r="N232" s="11">
        <v>0.51626152458441399</v>
      </c>
      <c r="O232" s="11">
        <v>0.48</v>
      </c>
      <c r="P232" s="11">
        <v>0.46</v>
      </c>
      <c r="Q232" s="11">
        <v>0.48</v>
      </c>
      <c r="R232" s="11">
        <v>0.51</v>
      </c>
      <c r="S232" s="11">
        <v>0.48</v>
      </c>
      <c r="T232" s="154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86</v>
      </c>
    </row>
    <row r="233" spans="1:65">
      <c r="A233" s="29"/>
      <c r="B233" s="19">
        <v>1</v>
      </c>
      <c r="C233" s="9">
        <v>6</v>
      </c>
      <c r="D233" s="11">
        <v>0.46</v>
      </c>
      <c r="E233" s="11">
        <v>0.48</v>
      </c>
      <c r="F233" s="150">
        <v>0.56999999999999995</v>
      </c>
      <c r="G233" s="11">
        <v>0.56999999999999995</v>
      </c>
      <c r="H233" s="150">
        <v>0.5</v>
      </c>
      <c r="I233" s="11">
        <v>0.52</v>
      </c>
      <c r="J233" s="11">
        <v>0.49</v>
      </c>
      <c r="K233" s="11">
        <v>0.49</v>
      </c>
      <c r="L233" s="150">
        <v>0.35</v>
      </c>
      <c r="M233" s="150">
        <v>0.43</v>
      </c>
      <c r="N233" s="11">
        <v>0.49297266584906096</v>
      </c>
      <c r="O233" s="11">
        <v>0.49</v>
      </c>
      <c r="P233" s="11">
        <v>0.46</v>
      </c>
      <c r="Q233" s="11">
        <v>0.48</v>
      </c>
      <c r="R233" s="11">
        <v>0.53</v>
      </c>
      <c r="S233" s="11">
        <v>0.5</v>
      </c>
      <c r="T233" s="154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20" t="s">
        <v>263</v>
      </c>
      <c r="C234" s="12"/>
      <c r="D234" s="22">
        <v>0.46666666666666662</v>
      </c>
      <c r="E234" s="22">
        <v>0.48333333333333334</v>
      </c>
      <c r="F234" s="22">
        <v>0.57999999999999996</v>
      </c>
      <c r="G234" s="22">
        <v>0.55666666666666664</v>
      </c>
      <c r="H234" s="22">
        <v>0.48333333333333334</v>
      </c>
      <c r="I234" s="22">
        <v>0.505</v>
      </c>
      <c r="J234" s="22">
        <v>0.48833333333333329</v>
      </c>
      <c r="K234" s="22">
        <v>0.50333333333333341</v>
      </c>
      <c r="L234" s="22">
        <v>0.35500000000000004</v>
      </c>
      <c r="M234" s="22">
        <v>0.40666666666666673</v>
      </c>
      <c r="N234" s="22">
        <v>0.50872954378134494</v>
      </c>
      <c r="O234" s="22">
        <v>0.48500000000000004</v>
      </c>
      <c r="P234" s="22">
        <v>0.46166666666666667</v>
      </c>
      <c r="Q234" s="22">
        <v>0.47500000000000003</v>
      </c>
      <c r="R234" s="22">
        <v>0.51333333333333331</v>
      </c>
      <c r="S234" s="22">
        <v>0.49333333333333335</v>
      </c>
      <c r="T234" s="154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264</v>
      </c>
      <c r="C235" s="28"/>
      <c r="D235" s="11">
        <v>0.46</v>
      </c>
      <c r="E235" s="11">
        <v>0.48</v>
      </c>
      <c r="F235" s="11">
        <v>0.57999999999999996</v>
      </c>
      <c r="G235" s="11">
        <v>0.56000000000000005</v>
      </c>
      <c r="H235" s="11">
        <v>0.5</v>
      </c>
      <c r="I235" s="11">
        <v>0.505</v>
      </c>
      <c r="J235" s="11">
        <v>0.49</v>
      </c>
      <c r="K235" s="11">
        <v>0.505</v>
      </c>
      <c r="L235" s="11">
        <v>0.35</v>
      </c>
      <c r="M235" s="11">
        <v>0.40500000000000003</v>
      </c>
      <c r="N235" s="11">
        <v>0.50878881929747699</v>
      </c>
      <c r="O235" s="11">
        <v>0.48499999999999999</v>
      </c>
      <c r="P235" s="11">
        <v>0.46</v>
      </c>
      <c r="Q235" s="11">
        <v>0.47499999999999998</v>
      </c>
      <c r="R235" s="11">
        <v>0.51</v>
      </c>
      <c r="S235" s="11">
        <v>0.49</v>
      </c>
      <c r="T235" s="154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265</v>
      </c>
      <c r="C236" s="28"/>
      <c r="D236" s="23">
        <v>1.5055453054181605E-2</v>
      </c>
      <c r="E236" s="23">
        <v>8.1649658092772682E-3</v>
      </c>
      <c r="F236" s="23">
        <v>8.9442719099991665E-3</v>
      </c>
      <c r="G236" s="23">
        <v>1.0327955589886426E-2</v>
      </c>
      <c r="H236" s="23">
        <v>4.0824829046386291E-2</v>
      </c>
      <c r="I236" s="23">
        <v>1.0488088481701525E-2</v>
      </c>
      <c r="J236" s="23">
        <v>1.169045194450013E-2</v>
      </c>
      <c r="K236" s="23">
        <v>1.2110601416389978E-2</v>
      </c>
      <c r="L236" s="23">
        <v>8.3666002653407633E-3</v>
      </c>
      <c r="M236" s="23">
        <v>1.6329931618554509E-2</v>
      </c>
      <c r="N236" s="23">
        <v>1.5586287151018596E-2</v>
      </c>
      <c r="O236" s="23">
        <v>5.4772255750516665E-3</v>
      </c>
      <c r="P236" s="23">
        <v>4.0824829046386115E-3</v>
      </c>
      <c r="Q236" s="23">
        <v>5.4772255750516665E-3</v>
      </c>
      <c r="R236" s="23">
        <v>8.1649658092772665E-3</v>
      </c>
      <c r="S236" s="23">
        <v>1.0327955589886455E-2</v>
      </c>
      <c r="T236" s="206"/>
      <c r="U236" s="207"/>
      <c r="V236" s="207"/>
      <c r="W236" s="207"/>
      <c r="X236" s="207"/>
      <c r="Y236" s="207"/>
      <c r="Z236" s="207"/>
      <c r="AA236" s="207"/>
      <c r="AB236" s="207"/>
      <c r="AC236" s="207"/>
      <c r="AD236" s="207"/>
      <c r="AE236" s="207"/>
      <c r="AF236" s="207"/>
      <c r="AG236" s="207"/>
      <c r="AH236" s="207"/>
      <c r="AI236" s="207"/>
      <c r="AJ236" s="207"/>
      <c r="AK236" s="207"/>
      <c r="AL236" s="207"/>
      <c r="AM236" s="207"/>
      <c r="AN236" s="207"/>
      <c r="AO236" s="207"/>
      <c r="AP236" s="207"/>
      <c r="AQ236" s="207"/>
      <c r="AR236" s="207"/>
      <c r="AS236" s="207"/>
      <c r="AT236" s="207"/>
      <c r="AU236" s="207"/>
      <c r="AV236" s="207"/>
      <c r="AW236" s="207"/>
      <c r="AX236" s="207"/>
      <c r="AY236" s="207"/>
      <c r="AZ236" s="207"/>
      <c r="BA236" s="207"/>
      <c r="BB236" s="207"/>
      <c r="BC236" s="207"/>
      <c r="BD236" s="207"/>
      <c r="BE236" s="207"/>
      <c r="BF236" s="207"/>
      <c r="BG236" s="207"/>
      <c r="BH236" s="207"/>
      <c r="BI236" s="207"/>
      <c r="BJ236" s="207"/>
      <c r="BK236" s="207"/>
      <c r="BL236" s="207"/>
      <c r="BM236" s="56"/>
    </row>
    <row r="237" spans="1:65">
      <c r="A237" s="29"/>
      <c r="B237" s="3" t="s">
        <v>86</v>
      </c>
      <c r="C237" s="28"/>
      <c r="D237" s="13">
        <v>3.2261685116103445E-2</v>
      </c>
      <c r="E237" s="13">
        <v>1.689303270884952E-2</v>
      </c>
      <c r="F237" s="13">
        <v>1.5421158465515806E-2</v>
      </c>
      <c r="G237" s="13">
        <v>1.8553213634526514E-2</v>
      </c>
      <c r="H237" s="13">
        <v>8.4465163544247504E-2</v>
      </c>
      <c r="I237" s="13">
        <v>2.0768492042973319E-2</v>
      </c>
      <c r="J237" s="13">
        <v>2.3939492036519041E-2</v>
      </c>
      <c r="K237" s="13">
        <v>2.4060797516006576E-2</v>
      </c>
      <c r="L237" s="13">
        <v>2.356788807138243E-2</v>
      </c>
      <c r="M237" s="13">
        <v>4.0155569553822552E-2</v>
      </c>
      <c r="N237" s="13">
        <v>3.0637668563864018E-2</v>
      </c>
      <c r="O237" s="13">
        <v>1.1293248608353951E-2</v>
      </c>
      <c r="P237" s="13">
        <v>8.8429232591450066E-3</v>
      </c>
      <c r="Q237" s="13">
        <v>1.1531001210635087E-2</v>
      </c>
      <c r="R237" s="13">
        <v>1.590577755054013E-2</v>
      </c>
      <c r="S237" s="13">
        <v>2.0935045114634707E-2</v>
      </c>
      <c r="T237" s="154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29"/>
      <c r="B238" s="3" t="s">
        <v>266</v>
      </c>
      <c r="C238" s="28"/>
      <c r="D238" s="13">
        <v>-5.7301937175389117E-2</v>
      </c>
      <c r="E238" s="13">
        <v>-2.3634149217367173E-2</v>
      </c>
      <c r="F238" s="13">
        <v>0.17163902093915917</v>
      </c>
      <c r="G238" s="13">
        <v>0.12450411779792869</v>
      </c>
      <c r="H238" s="13">
        <v>-2.3634149217367173E-2</v>
      </c>
      <c r="I238" s="13">
        <v>2.0133975128061143E-2</v>
      </c>
      <c r="J238" s="13">
        <v>-1.3533812829960801E-2</v>
      </c>
      <c r="K238" s="13">
        <v>1.6767196332259093E-2</v>
      </c>
      <c r="L238" s="13">
        <v>-0.28287611649413513</v>
      </c>
      <c r="M238" s="13">
        <v>-0.17850597382426747</v>
      </c>
      <c r="N238" s="13">
        <v>2.7667904480690009E-2</v>
      </c>
      <c r="O238" s="13">
        <v>-2.0267370421564901E-2</v>
      </c>
      <c r="P238" s="13">
        <v>-6.74022735627956E-2</v>
      </c>
      <c r="Q238" s="13">
        <v>-4.046804319637809E-2</v>
      </c>
      <c r="R238" s="13">
        <v>3.696786910707206E-2</v>
      </c>
      <c r="S238" s="13">
        <v>-3.4334764425540953E-3</v>
      </c>
      <c r="T238" s="154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29"/>
      <c r="B239" s="45" t="s">
        <v>267</v>
      </c>
      <c r="C239" s="46"/>
      <c r="D239" s="44">
        <v>0.72</v>
      </c>
      <c r="E239" s="44">
        <v>0.17</v>
      </c>
      <c r="F239" s="44">
        <v>3.03</v>
      </c>
      <c r="G239" s="44">
        <v>2.2599999999999998</v>
      </c>
      <c r="H239" s="44" t="s">
        <v>268</v>
      </c>
      <c r="I239" s="44">
        <v>0.55000000000000004</v>
      </c>
      <c r="J239" s="44">
        <v>0</v>
      </c>
      <c r="K239" s="44">
        <v>0.5</v>
      </c>
      <c r="L239" s="44">
        <v>4.41</v>
      </c>
      <c r="M239" s="44">
        <v>2.7</v>
      </c>
      <c r="N239" s="44">
        <v>0.67</v>
      </c>
      <c r="O239" s="44">
        <v>0.11</v>
      </c>
      <c r="P239" s="44">
        <v>0.88</v>
      </c>
      <c r="Q239" s="44">
        <v>0.44</v>
      </c>
      <c r="R239" s="44">
        <v>0.83</v>
      </c>
      <c r="S239" s="44">
        <v>0.17</v>
      </c>
      <c r="T239" s="154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B240" s="30" t="s">
        <v>319</v>
      </c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BM240" s="55"/>
    </row>
    <row r="241" spans="1:65">
      <c r="BM241" s="55"/>
    </row>
    <row r="242" spans="1:65" ht="15">
      <c r="B242" s="8" t="s">
        <v>545</v>
      </c>
      <c r="BM242" s="27" t="s">
        <v>66</v>
      </c>
    </row>
    <row r="243" spans="1:65" ht="15">
      <c r="A243" s="24" t="s">
        <v>0</v>
      </c>
      <c r="B243" s="18" t="s">
        <v>110</v>
      </c>
      <c r="C243" s="15" t="s">
        <v>111</v>
      </c>
      <c r="D243" s="16" t="s">
        <v>229</v>
      </c>
      <c r="E243" s="17" t="s">
        <v>229</v>
      </c>
      <c r="F243" s="17" t="s">
        <v>229</v>
      </c>
      <c r="G243" s="17" t="s">
        <v>229</v>
      </c>
      <c r="H243" s="17" t="s">
        <v>229</v>
      </c>
      <c r="I243" s="17" t="s">
        <v>229</v>
      </c>
      <c r="J243" s="17" t="s">
        <v>229</v>
      </c>
      <c r="K243" s="17" t="s">
        <v>229</v>
      </c>
      <c r="L243" s="17" t="s">
        <v>229</v>
      </c>
      <c r="M243" s="17" t="s">
        <v>229</v>
      </c>
      <c r="N243" s="17" t="s">
        <v>229</v>
      </c>
      <c r="O243" s="17" t="s">
        <v>229</v>
      </c>
      <c r="P243" s="17" t="s">
        <v>229</v>
      </c>
      <c r="Q243" s="17" t="s">
        <v>229</v>
      </c>
      <c r="R243" s="17" t="s">
        <v>229</v>
      </c>
      <c r="S243" s="17" t="s">
        <v>229</v>
      </c>
      <c r="T243" s="17" t="s">
        <v>229</v>
      </c>
      <c r="U243" s="17" t="s">
        <v>229</v>
      </c>
      <c r="V243" s="17" t="s">
        <v>229</v>
      </c>
      <c r="W243" s="17" t="s">
        <v>229</v>
      </c>
      <c r="X243" s="17" t="s">
        <v>229</v>
      </c>
      <c r="Y243" s="17" t="s">
        <v>229</v>
      </c>
      <c r="Z243" s="17" t="s">
        <v>229</v>
      </c>
      <c r="AA243" s="17" t="s">
        <v>229</v>
      </c>
      <c r="AB243" s="154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9" t="s">
        <v>230</v>
      </c>
      <c r="C244" s="9" t="s">
        <v>230</v>
      </c>
      <c r="D244" s="152" t="s">
        <v>232</v>
      </c>
      <c r="E244" s="153" t="s">
        <v>233</v>
      </c>
      <c r="F244" s="153" t="s">
        <v>234</v>
      </c>
      <c r="G244" s="153" t="s">
        <v>235</v>
      </c>
      <c r="H244" s="153" t="s">
        <v>236</v>
      </c>
      <c r="I244" s="153" t="s">
        <v>238</v>
      </c>
      <c r="J244" s="153" t="s">
        <v>239</v>
      </c>
      <c r="K244" s="153" t="s">
        <v>241</v>
      </c>
      <c r="L244" s="153" t="s">
        <v>242</v>
      </c>
      <c r="M244" s="153" t="s">
        <v>243</v>
      </c>
      <c r="N244" s="153" t="s">
        <v>244</v>
      </c>
      <c r="O244" s="153" t="s">
        <v>245</v>
      </c>
      <c r="P244" s="153" t="s">
        <v>246</v>
      </c>
      <c r="Q244" s="153" t="s">
        <v>247</v>
      </c>
      <c r="R244" s="153" t="s">
        <v>248</v>
      </c>
      <c r="S244" s="153" t="s">
        <v>249</v>
      </c>
      <c r="T244" s="153" t="s">
        <v>250</v>
      </c>
      <c r="U244" s="153" t="s">
        <v>251</v>
      </c>
      <c r="V244" s="153" t="s">
        <v>277</v>
      </c>
      <c r="W244" s="153" t="s">
        <v>253</v>
      </c>
      <c r="X244" s="153" t="s">
        <v>254</v>
      </c>
      <c r="Y244" s="153" t="s">
        <v>255</v>
      </c>
      <c r="Z244" s="153" t="s">
        <v>256</v>
      </c>
      <c r="AA244" s="153" t="s">
        <v>257</v>
      </c>
      <c r="AB244" s="154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 t="s">
        <v>3</v>
      </c>
    </row>
    <row r="245" spans="1:65">
      <c r="A245" s="29"/>
      <c r="B245" s="19"/>
      <c r="C245" s="9"/>
      <c r="D245" s="10" t="s">
        <v>269</v>
      </c>
      <c r="E245" s="11" t="s">
        <v>271</v>
      </c>
      <c r="F245" s="11" t="s">
        <v>271</v>
      </c>
      <c r="G245" s="11" t="s">
        <v>272</v>
      </c>
      <c r="H245" s="11" t="s">
        <v>272</v>
      </c>
      <c r="I245" s="11" t="s">
        <v>272</v>
      </c>
      <c r="J245" s="11" t="s">
        <v>269</v>
      </c>
      <c r="K245" s="11" t="s">
        <v>269</v>
      </c>
      <c r="L245" s="11" t="s">
        <v>272</v>
      </c>
      <c r="M245" s="11" t="s">
        <v>271</v>
      </c>
      <c r="N245" s="11" t="s">
        <v>269</v>
      </c>
      <c r="O245" s="11" t="s">
        <v>272</v>
      </c>
      <c r="P245" s="11" t="s">
        <v>271</v>
      </c>
      <c r="Q245" s="11" t="s">
        <v>271</v>
      </c>
      <c r="R245" s="11" t="s">
        <v>271</v>
      </c>
      <c r="S245" s="11" t="s">
        <v>269</v>
      </c>
      <c r="T245" s="11" t="s">
        <v>272</v>
      </c>
      <c r="U245" s="11" t="s">
        <v>269</v>
      </c>
      <c r="V245" s="11" t="s">
        <v>271</v>
      </c>
      <c r="W245" s="11" t="s">
        <v>271</v>
      </c>
      <c r="X245" s="11" t="s">
        <v>272</v>
      </c>
      <c r="Y245" s="11" t="s">
        <v>269</v>
      </c>
      <c r="Z245" s="11" t="s">
        <v>272</v>
      </c>
      <c r="AA245" s="11" t="s">
        <v>269</v>
      </c>
      <c r="AB245" s="154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0</v>
      </c>
    </row>
    <row r="246" spans="1:65">
      <c r="A246" s="29"/>
      <c r="B246" s="19"/>
      <c r="C246" s="9"/>
      <c r="D246" s="25" t="s">
        <v>311</v>
      </c>
      <c r="E246" s="25" t="s">
        <v>261</v>
      </c>
      <c r="F246" s="25" t="s">
        <v>311</v>
      </c>
      <c r="G246" s="25" t="s">
        <v>312</v>
      </c>
      <c r="H246" s="25" t="s">
        <v>312</v>
      </c>
      <c r="I246" s="25" t="s">
        <v>312</v>
      </c>
      <c r="J246" s="25" t="s">
        <v>116</v>
      </c>
      <c r="K246" s="25" t="s">
        <v>116</v>
      </c>
      <c r="L246" s="25" t="s">
        <v>313</v>
      </c>
      <c r="M246" s="25" t="s">
        <v>312</v>
      </c>
      <c r="N246" s="25" t="s">
        <v>311</v>
      </c>
      <c r="O246" s="25" t="s">
        <v>311</v>
      </c>
      <c r="P246" s="25" t="s">
        <v>311</v>
      </c>
      <c r="Q246" s="25" t="s">
        <v>312</v>
      </c>
      <c r="R246" s="25" t="s">
        <v>311</v>
      </c>
      <c r="S246" s="25" t="s">
        <v>311</v>
      </c>
      <c r="T246" s="25" t="s">
        <v>313</v>
      </c>
      <c r="U246" s="25" t="s">
        <v>274</v>
      </c>
      <c r="V246" s="25" t="s">
        <v>312</v>
      </c>
      <c r="W246" s="25" t="s">
        <v>314</v>
      </c>
      <c r="X246" s="25" t="s">
        <v>315</v>
      </c>
      <c r="Y246" s="25" t="s">
        <v>311</v>
      </c>
      <c r="Z246" s="25" t="s">
        <v>311</v>
      </c>
      <c r="AA246" s="25" t="s">
        <v>311</v>
      </c>
      <c r="AB246" s="154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0</v>
      </c>
    </row>
    <row r="247" spans="1:65">
      <c r="A247" s="29"/>
      <c r="B247" s="18">
        <v>1</v>
      </c>
      <c r="C247" s="14">
        <v>1</v>
      </c>
      <c r="D247" s="223">
        <v>164</v>
      </c>
      <c r="E247" s="223">
        <v>166</v>
      </c>
      <c r="F247" s="223">
        <v>155</v>
      </c>
      <c r="G247" s="224">
        <v>187.3</v>
      </c>
      <c r="H247" s="223">
        <v>161</v>
      </c>
      <c r="I247" s="224">
        <v>146</v>
      </c>
      <c r="J247" s="223">
        <v>158.4</v>
      </c>
      <c r="K247" s="223">
        <v>165.3</v>
      </c>
      <c r="L247" s="223">
        <v>160</v>
      </c>
      <c r="M247" s="223">
        <v>152.98500000000001</v>
      </c>
      <c r="N247" s="223">
        <v>165.7</v>
      </c>
      <c r="O247" s="224">
        <v>142</v>
      </c>
      <c r="P247" s="223">
        <v>165.52199999999999</v>
      </c>
      <c r="Q247" s="223">
        <v>162</v>
      </c>
      <c r="R247" s="223">
        <v>164.77690000000001</v>
      </c>
      <c r="S247" s="223">
        <v>170.5</v>
      </c>
      <c r="T247" s="223">
        <v>155</v>
      </c>
      <c r="U247" s="223">
        <v>158.09</v>
      </c>
      <c r="V247" s="223">
        <v>160.39788720000001</v>
      </c>
      <c r="W247" s="223">
        <v>166</v>
      </c>
      <c r="X247" s="223">
        <v>157</v>
      </c>
      <c r="Y247" s="223">
        <v>166</v>
      </c>
      <c r="Z247" s="223">
        <v>165.7</v>
      </c>
      <c r="AA247" s="223">
        <v>160.5</v>
      </c>
      <c r="AB247" s="225"/>
      <c r="AC247" s="226"/>
      <c r="AD247" s="226"/>
      <c r="AE247" s="226"/>
      <c r="AF247" s="226"/>
      <c r="AG247" s="226"/>
      <c r="AH247" s="226"/>
      <c r="AI247" s="226"/>
      <c r="AJ247" s="226"/>
      <c r="AK247" s="226"/>
      <c r="AL247" s="226"/>
      <c r="AM247" s="226"/>
      <c r="AN247" s="226"/>
      <c r="AO247" s="226"/>
      <c r="AP247" s="226"/>
      <c r="AQ247" s="226"/>
      <c r="AR247" s="226"/>
      <c r="AS247" s="226"/>
      <c r="AT247" s="226"/>
      <c r="AU247" s="226"/>
      <c r="AV247" s="226"/>
      <c r="AW247" s="226"/>
      <c r="AX247" s="226"/>
      <c r="AY247" s="226"/>
      <c r="AZ247" s="226"/>
      <c r="BA247" s="226"/>
      <c r="BB247" s="226"/>
      <c r="BC247" s="226"/>
      <c r="BD247" s="226"/>
      <c r="BE247" s="226"/>
      <c r="BF247" s="226"/>
      <c r="BG247" s="226"/>
      <c r="BH247" s="226"/>
      <c r="BI247" s="226"/>
      <c r="BJ247" s="226"/>
      <c r="BK247" s="226"/>
      <c r="BL247" s="226"/>
      <c r="BM247" s="227">
        <v>1</v>
      </c>
    </row>
    <row r="248" spans="1:65">
      <c r="A248" s="29"/>
      <c r="B248" s="19">
        <v>1</v>
      </c>
      <c r="C248" s="9">
        <v>2</v>
      </c>
      <c r="D248" s="228">
        <v>167</v>
      </c>
      <c r="E248" s="228">
        <v>168</v>
      </c>
      <c r="F248" s="228">
        <v>153.48199999999997</v>
      </c>
      <c r="G248" s="229">
        <v>181</v>
      </c>
      <c r="H248" s="228">
        <v>169</v>
      </c>
      <c r="I248" s="230">
        <v>140</v>
      </c>
      <c r="J248" s="228">
        <v>158.69999999999999</v>
      </c>
      <c r="K248" s="228">
        <v>161</v>
      </c>
      <c r="L248" s="228">
        <v>160</v>
      </c>
      <c r="M248" s="228">
        <v>156.34899999999999</v>
      </c>
      <c r="N248" s="228">
        <v>169.9</v>
      </c>
      <c r="O248" s="229">
        <v>140</v>
      </c>
      <c r="P248" s="228">
        <v>163.89450000000002</v>
      </c>
      <c r="Q248" s="228">
        <v>162</v>
      </c>
      <c r="R248" s="228">
        <v>163.7278</v>
      </c>
      <c r="S248" s="228">
        <v>174</v>
      </c>
      <c r="T248" s="228">
        <v>155</v>
      </c>
      <c r="U248" s="228">
        <v>155.86000000000001</v>
      </c>
      <c r="V248" s="228">
        <v>163.71132370000001</v>
      </c>
      <c r="W248" s="228">
        <v>168</v>
      </c>
      <c r="X248" s="228">
        <v>158</v>
      </c>
      <c r="Y248" s="228">
        <v>166.5</v>
      </c>
      <c r="Z248" s="228">
        <v>168.1</v>
      </c>
      <c r="AA248" s="228">
        <v>160.5</v>
      </c>
      <c r="AB248" s="225"/>
      <c r="AC248" s="226"/>
      <c r="AD248" s="226"/>
      <c r="AE248" s="226"/>
      <c r="AF248" s="226"/>
      <c r="AG248" s="226"/>
      <c r="AH248" s="226"/>
      <c r="AI248" s="226"/>
      <c r="AJ248" s="226"/>
      <c r="AK248" s="226"/>
      <c r="AL248" s="226"/>
      <c r="AM248" s="226"/>
      <c r="AN248" s="226"/>
      <c r="AO248" s="226"/>
      <c r="AP248" s="226"/>
      <c r="AQ248" s="226"/>
      <c r="AR248" s="226"/>
      <c r="AS248" s="226"/>
      <c r="AT248" s="226"/>
      <c r="AU248" s="226"/>
      <c r="AV248" s="226"/>
      <c r="AW248" s="226"/>
      <c r="AX248" s="226"/>
      <c r="AY248" s="226"/>
      <c r="AZ248" s="226"/>
      <c r="BA248" s="226"/>
      <c r="BB248" s="226"/>
      <c r="BC248" s="226"/>
      <c r="BD248" s="226"/>
      <c r="BE248" s="226"/>
      <c r="BF248" s="226"/>
      <c r="BG248" s="226"/>
      <c r="BH248" s="226"/>
      <c r="BI248" s="226"/>
      <c r="BJ248" s="226"/>
      <c r="BK248" s="226"/>
      <c r="BL248" s="226"/>
      <c r="BM248" s="227">
        <v>12</v>
      </c>
    </row>
    <row r="249" spans="1:65">
      <c r="A249" s="29"/>
      <c r="B249" s="19">
        <v>1</v>
      </c>
      <c r="C249" s="9">
        <v>3</v>
      </c>
      <c r="D249" s="228">
        <v>161.5</v>
      </c>
      <c r="E249" s="228">
        <v>169</v>
      </c>
      <c r="F249" s="228">
        <v>155.66</v>
      </c>
      <c r="G249" s="229">
        <v>183.3</v>
      </c>
      <c r="H249" s="228">
        <v>166</v>
      </c>
      <c r="I249" s="229">
        <v>145</v>
      </c>
      <c r="J249" s="228">
        <v>153.69999999999999</v>
      </c>
      <c r="K249" s="228">
        <v>165.2</v>
      </c>
      <c r="L249" s="228">
        <v>161</v>
      </c>
      <c r="M249" s="228">
        <v>161.095</v>
      </c>
      <c r="N249" s="228">
        <v>166.4</v>
      </c>
      <c r="O249" s="229">
        <v>136</v>
      </c>
      <c r="P249" s="228">
        <v>166.12050000000002</v>
      </c>
      <c r="Q249" s="228">
        <v>161</v>
      </c>
      <c r="R249" s="228">
        <v>154.90090000000001</v>
      </c>
      <c r="S249" s="228">
        <v>175</v>
      </c>
      <c r="T249" s="228">
        <v>157</v>
      </c>
      <c r="U249" s="228">
        <v>153.22</v>
      </c>
      <c r="V249" s="228">
        <v>159.1306386</v>
      </c>
      <c r="W249" s="228">
        <v>165</v>
      </c>
      <c r="X249" s="228">
        <v>157</v>
      </c>
      <c r="Y249" s="228">
        <v>169.5</v>
      </c>
      <c r="Z249" s="228">
        <v>163.1</v>
      </c>
      <c r="AA249" s="228">
        <v>159</v>
      </c>
      <c r="AB249" s="225"/>
      <c r="AC249" s="226"/>
      <c r="AD249" s="226"/>
      <c r="AE249" s="226"/>
      <c r="AF249" s="226"/>
      <c r="AG249" s="226"/>
      <c r="AH249" s="226"/>
      <c r="AI249" s="226"/>
      <c r="AJ249" s="226"/>
      <c r="AK249" s="226"/>
      <c r="AL249" s="226"/>
      <c r="AM249" s="226"/>
      <c r="AN249" s="226"/>
      <c r="AO249" s="226"/>
      <c r="AP249" s="226"/>
      <c r="AQ249" s="226"/>
      <c r="AR249" s="226"/>
      <c r="AS249" s="226"/>
      <c r="AT249" s="226"/>
      <c r="AU249" s="226"/>
      <c r="AV249" s="226"/>
      <c r="AW249" s="226"/>
      <c r="AX249" s="226"/>
      <c r="AY249" s="226"/>
      <c r="AZ249" s="226"/>
      <c r="BA249" s="226"/>
      <c r="BB249" s="226"/>
      <c r="BC249" s="226"/>
      <c r="BD249" s="226"/>
      <c r="BE249" s="226"/>
      <c r="BF249" s="226"/>
      <c r="BG249" s="226"/>
      <c r="BH249" s="226"/>
      <c r="BI249" s="226"/>
      <c r="BJ249" s="226"/>
      <c r="BK249" s="226"/>
      <c r="BL249" s="226"/>
      <c r="BM249" s="227">
        <v>16</v>
      </c>
    </row>
    <row r="250" spans="1:65">
      <c r="A250" s="29"/>
      <c r="B250" s="19">
        <v>1</v>
      </c>
      <c r="C250" s="9">
        <v>4</v>
      </c>
      <c r="D250" s="228">
        <v>161.5</v>
      </c>
      <c r="E250" s="228">
        <v>159</v>
      </c>
      <c r="F250" s="228">
        <v>154.154</v>
      </c>
      <c r="G250" s="229">
        <v>184.8</v>
      </c>
      <c r="H250" s="228">
        <v>164</v>
      </c>
      <c r="I250" s="229">
        <v>145</v>
      </c>
      <c r="J250" s="228">
        <v>160.9</v>
      </c>
      <c r="K250" s="228">
        <v>162.6</v>
      </c>
      <c r="L250" s="228">
        <v>163</v>
      </c>
      <c r="M250" s="228">
        <v>153.958</v>
      </c>
      <c r="N250" s="228">
        <v>165.3</v>
      </c>
      <c r="O250" s="229">
        <v>138</v>
      </c>
      <c r="P250" s="228">
        <v>159.98850000000002</v>
      </c>
      <c r="Q250" s="228">
        <v>163</v>
      </c>
      <c r="R250" s="228">
        <v>160.57740000000001</v>
      </c>
      <c r="S250" s="228">
        <v>175.5</v>
      </c>
      <c r="T250" s="228">
        <v>156</v>
      </c>
      <c r="U250" s="228">
        <v>160.99</v>
      </c>
      <c r="V250" s="228">
        <v>152.7658361</v>
      </c>
      <c r="W250" s="228">
        <v>168</v>
      </c>
      <c r="X250" s="228">
        <v>159</v>
      </c>
      <c r="Y250" s="228">
        <v>167.5</v>
      </c>
      <c r="Z250" s="228">
        <v>163</v>
      </c>
      <c r="AA250" s="228">
        <v>161.5</v>
      </c>
      <c r="AB250" s="225"/>
      <c r="AC250" s="226"/>
      <c r="AD250" s="226"/>
      <c r="AE250" s="226"/>
      <c r="AF250" s="226"/>
      <c r="AG250" s="226"/>
      <c r="AH250" s="226"/>
      <c r="AI250" s="226"/>
      <c r="AJ250" s="226"/>
      <c r="AK250" s="226"/>
      <c r="AL250" s="226"/>
      <c r="AM250" s="226"/>
      <c r="AN250" s="226"/>
      <c r="AO250" s="226"/>
      <c r="AP250" s="226"/>
      <c r="AQ250" s="226"/>
      <c r="AR250" s="226"/>
      <c r="AS250" s="226"/>
      <c r="AT250" s="226"/>
      <c r="AU250" s="226"/>
      <c r="AV250" s="226"/>
      <c r="AW250" s="226"/>
      <c r="AX250" s="226"/>
      <c r="AY250" s="226"/>
      <c r="AZ250" s="226"/>
      <c r="BA250" s="226"/>
      <c r="BB250" s="226"/>
      <c r="BC250" s="226"/>
      <c r="BD250" s="226"/>
      <c r="BE250" s="226"/>
      <c r="BF250" s="226"/>
      <c r="BG250" s="226"/>
      <c r="BH250" s="226"/>
      <c r="BI250" s="226"/>
      <c r="BJ250" s="226"/>
      <c r="BK250" s="226"/>
      <c r="BL250" s="226"/>
      <c r="BM250" s="227">
        <v>162.45383578015876</v>
      </c>
    </row>
    <row r="251" spans="1:65">
      <c r="A251" s="29"/>
      <c r="B251" s="19">
        <v>1</v>
      </c>
      <c r="C251" s="9">
        <v>5</v>
      </c>
      <c r="D251" s="228">
        <v>160.5</v>
      </c>
      <c r="E251" s="228">
        <v>166</v>
      </c>
      <c r="F251" s="228">
        <v>156.66</v>
      </c>
      <c r="G251" s="229">
        <v>185.7</v>
      </c>
      <c r="H251" s="228">
        <v>169</v>
      </c>
      <c r="I251" s="229">
        <v>145</v>
      </c>
      <c r="J251" s="228">
        <v>157.69999999999999</v>
      </c>
      <c r="K251" s="228">
        <v>162.1</v>
      </c>
      <c r="L251" s="228">
        <v>165</v>
      </c>
      <c r="M251" s="228">
        <v>156.49299999999999</v>
      </c>
      <c r="N251" s="228">
        <v>169</v>
      </c>
      <c r="O251" s="229">
        <v>141</v>
      </c>
      <c r="P251" s="228">
        <v>161.5635</v>
      </c>
      <c r="Q251" s="228">
        <v>164</v>
      </c>
      <c r="R251" s="228">
        <v>167.96350000000001</v>
      </c>
      <c r="S251" s="228">
        <v>176</v>
      </c>
      <c r="T251" s="228">
        <v>156</v>
      </c>
      <c r="U251" s="228">
        <v>157.15</v>
      </c>
      <c r="V251" s="228">
        <v>163.35360679999999</v>
      </c>
      <c r="W251" s="228">
        <v>166</v>
      </c>
      <c r="X251" s="228">
        <v>159</v>
      </c>
      <c r="Y251" s="228">
        <v>169</v>
      </c>
      <c r="Z251" s="228">
        <v>165.7</v>
      </c>
      <c r="AA251" s="228">
        <v>161.5</v>
      </c>
      <c r="AB251" s="225"/>
      <c r="AC251" s="226"/>
      <c r="AD251" s="226"/>
      <c r="AE251" s="226"/>
      <c r="AF251" s="226"/>
      <c r="AG251" s="226"/>
      <c r="AH251" s="226"/>
      <c r="AI251" s="226"/>
      <c r="AJ251" s="226"/>
      <c r="AK251" s="226"/>
      <c r="AL251" s="226"/>
      <c r="AM251" s="226"/>
      <c r="AN251" s="226"/>
      <c r="AO251" s="226"/>
      <c r="AP251" s="226"/>
      <c r="AQ251" s="226"/>
      <c r="AR251" s="226"/>
      <c r="AS251" s="226"/>
      <c r="AT251" s="226"/>
      <c r="AU251" s="226"/>
      <c r="AV251" s="226"/>
      <c r="AW251" s="226"/>
      <c r="AX251" s="226"/>
      <c r="AY251" s="226"/>
      <c r="AZ251" s="226"/>
      <c r="BA251" s="226"/>
      <c r="BB251" s="226"/>
      <c r="BC251" s="226"/>
      <c r="BD251" s="226"/>
      <c r="BE251" s="226"/>
      <c r="BF251" s="226"/>
      <c r="BG251" s="226"/>
      <c r="BH251" s="226"/>
      <c r="BI251" s="226"/>
      <c r="BJ251" s="226"/>
      <c r="BK251" s="226"/>
      <c r="BL251" s="226"/>
      <c r="BM251" s="227">
        <v>87</v>
      </c>
    </row>
    <row r="252" spans="1:65">
      <c r="A252" s="29"/>
      <c r="B252" s="19">
        <v>1</v>
      </c>
      <c r="C252" s="9">
        <v>6</v>
      </c>
      <c r="D252" s="228">
        <v>158</v>
      </c>
      <c r="E252" s="228">
        <v>162</v>
      </c>
      <c r="F252" s="228">
        <v>156.56199999999998</v>
      </c>
      <c r="G252" s="229">
        <v>183.2</v>
      </c>
      <c r="H252" s="228">
        <v>164</v>
      </c>
      <c r="I252" s="229">
        <v>144</v>
      </c>
      <c r="J252" s="228">
        <v>161</v>
      </c>
      <c r="K252" s="228">
        <v>165.6</v>
      </c>
      <c r="L252" s="228">
        <v>166</v>
      </c>
      <c r="M252" s="228">
        <v>161.39699999999999</v>
      </c>
      <c r="N252" s="228">
        <v>167.2</v>
      </c>
      <c r="O252" s="229">
        <v>139</v>
      </c>
      <c r="P252" s="228">
        <v>161.76300000000001</v>
      </c>
      <c r="Q252" s="228">
        <v>164</v>
      </c>
      <c r="R252" s="230">
        <v>181.46209999999999</v>
      </c>
      <c r="S252" s="230">
        <v>179.5</v>
      </c>
      <c r="T252" s="228">
        <v>157</v>
      </c>
      <c r="U252" s="228">
        <v>161.05000000000001</v>
      </c>
      <c r="V252" s="228">
        <v>164.18121590000001</v>
      </c>
      <c r="W252" s="228">
        <v>165</v>
      </c>
      <c r="X252" s="228">
        <v>158</v>
      </c>
      <c r="Y252" s="228">
        <v>167</v>
      </c>
      <c r="Z252" s="228">
        <v>166.3</v>
      </c>
      <c r="AA252" s="228">
        <v>162.5</v>
      </c>
      <c r="AB252" s="225"/>
      <c r="AC252" s="226"/>
      <c r="AD252" s="226"/>
      <c r="AE252" s="226"/>
      <c r="AF252" s="226"/>
      <c r="AG252" s="226"/>
      <c r="AH252" s="226"/>
      <c r="AI252" s="226"/>
      <c r="AJ252" s="226"/>
      <c r="AK252" s="226"/>
      <c r="AL252" s="226"/>
      <c r="AM252" s="226"/>
      <c r="AN252" s="226"/>
      <c r="AO252" s="226"/>
      <c r="AP252" s="226"/>
      <c r="AQ252" s="226"/>
      <c r="AR252" s="226"/>
      <c r="AS252" s="226"/>
      <c r="AT252" s="226"/>
      <c r="AU252" s="226"/>
      <c r="AV252" s="226"/>
      <c r="AW252" s="226"/>
      <c r="AX252" s="226"/>
      <c r="AY252" s="226"/>
      <c r="AZ252" s="226"/>
      <c r="BA252" s="226"/>
      <c r="BB252" s="226"/>
      <c r="BC252" s="226"/>
      <c r="BD252" s="226"/>
      <c r="BE252" s="226"/>
      <c r="BF252" s="226"/>
      <c r="BG252" s="226"/>
      <c r="BH252" s="226"/>
      <c r="BI252" s="226"/>
      <c r="BJ252" s="226"/>
      <c r="BK252" s="226"/>
      <c r="BL252" s="226"/>
      <c r="BM252" s="231"/>
    </row>
    <row r="253" spans="1:65">
      <c r="A253" s="29"/>
      <c r="B253" s="20" t="s">
        <v>263</v>
      </c>
      <c r="C253" s="12"/>
      <c r="D253" s="232">
        <v>162.08333333333334</v>
      </c>
      <c r="E253" s="232">
        <v>165</v>
      </c>
      <c r="F253" s="232">
        <v>155.25299999999999</v>
      </c>
      <c r="G253" s="232">
        <v>184.2166666666667</v>
      </c>
      <c r="H253" s="232">
        <v>165.5</v>
      </c>
      <c r="I253" s="232">
        <v>144.16666666666666</v>
      </c>
      <c r="J253" s="232">
        <v>158.4</v>
      </c>
      <c r="K253" s="232">
        <v>163.63333333333335</v>
      </c>
      <c r="L253" s="232">
        <v>162.5</v>
      </c>
      <c r="M253" s="232">
        <v>157.04616666666664</v>
      </c>
      <c r="N253" s="232">
        <v>167.25</v>
      </c>
      <c r="O253" s="232">
        <v>139.33333333333334</v>
      </c>
      <c r="P253" s="232">
        <v>163.14200000000002</v>
      </c>
      <c r="Q253" s="232">
        <v>162.66666666666666</v>
      </c>
      <c r="R253" s="232">
        <v>165.56809999999999</v>
      </c>
      <c r="S253" s="232">
        <v>175.08333333333334</v>
      </c>
      <c r="T253" s="232">
        <v>156</v>
      </c>
      <c r="U253" s="232">
        <v>157.72666666666669</v>
      </c>
      <c r="V253" s="232">
        <v>160.59008471666667</v>
      </c>
      <c r="W253" s="232">
        <v>166.33333333333334</v>
      </c>
      <c r="X253" s="232">
        <v>158</v>
      </c>
      <c r="Y253" s="232">
        <v>167.58333333333334</v>
      </c>
      <c r="Z253" s="232">
        <v>165.31666666666663</v>
      </c>
      <c r="AA253" s="232">
        <v>160.91666666666666</v>
      </c>
      <c r="AB253" s="225"/>
      <c r="AC253" s="226"/>
      <c r="AD253" s="226"/>
      <c r="AE253" s="226"/>
      <c r="AF253" s="226"/>
      <c r="AG253" s="226"/>
      <c r="AH253" s="226"/>
      <c r="AI253" s="226"/>
      <c r="AJ253" s="226"/>
      <c r="AK253" s="226"/>
      <c r="AL253" s="226"/>
      <c r="AM253" s="226"/>
      <c r="AN253" s="226"/>
      <c r="AO253" s="226"/>
      <c r="AP253" s="226"/>
      <c r="AQ253" s="226"/>
      <c r="AR253" s="226"/>
      <c r="AS253" s="226"/>
      <c r="AT253" s="226"/>
      <c r="AU253" s="226"/>
      <c r="AV253" s="226"/>
      <c r="AW253" s="226"/>
      <c r="AX253" s="226"/>
      <c r="AY253" s="226"/>
      <c r="AZ253" s="226"/>
      <c r="BA253" s="226"/>
      <c r="BB253" s="226"/>
      <c r="BC253" s="226"/>
      <c r="BD253" s="226"/>
      <c r="BE253" s="226"/>
      <c r="BF253" s="226"/>
      <c r="BG253" s="226"/>
      <c r="BH253" s="226"/>
      <c r="BI253" s="226"/>
      <c r="BJ253" s="226"/>
      <c r="BK253" s="226"/>
      <c r="BL253" s="226"/>
      <c r="BM253" s="231"/>
    </row>
    <row r="254" spans="1:65">
      <c r="A254" s="29"/>
      <c r="B254" s="3" t="s">
        <v>264</v>
      </c>
      <c r="C254" s="28"/>
      <c r="D254" s="228">
        <v>161.5</v>
      </c>
      <c r="E254" s="228">
        <v>166</v>
      </c>
      <c r="F254" s="228">
        <v>155.32999999999998</v>
      </c>
      <c r="G254" s="228">
        <v>184.05</v>
      </c>
      <c r="H254" s="228">
        <v>165</v>
      </c>
      <c r="I254" s="228">
        <v>145</v>
      </c>
      <c r="J254" s="228">
        <v>158.55000000000001</v>
      </c>
      <c r="K254" s="228">
        <v>163.89999999999998</v>
      </c>
      <c r="L254" s="228">
        <v>162</v>
      </c>
      <c r="M254" s="228">
        <v>156.42099999999999</v>
      </c>
      <c r="N254" s="228">
        <v>166.8</v>
      </c>
      <c r="O254" s="228">
        <v>139.5</v>
      </c>
      <c r="P254" s="228">
        <v>162.82875000000001</v>
      </c>
      <c r="Q254" s="228">
        <v>162.5</v>
      </c>
      <c r="R254" s="228">
        <v>164.25235000000001</v>
      </c>
      <c r="S254" s="228">
        <v>175.25</v>
      </c>
      <c r="T254" s="228">
        <v>156</v>
      </c>
      <c r="U254" s="228">
        <v>157.62</v>
      </c>
      <c r="V254" s="228">
        <v>161.87574699999999</v>
      </c>
      <c r="W254" s="228">
        <v>166</v>
      </c>
      <c r="X254" s="228">
        <v>158</v>
      </c>
      <c r="Y254" s="228">
        <v>167.25</v>
      </c>
      <c r="Z254" s="228">
        <v>165.7</v>
      </c>
      <c r="AA254" s="228">
        <v>161</v>
      </c>
      <c r="AB254" s="225"/>
      <c r="AC254" s="226"/>
      <c r="AD254" s="226"/>
      <c r="AE254" s="226"/>
      <c r="AF254" s="226"/>
      <c r="AG254" s="226"/>
      <c r="AH254" s="226"/>
      <c r="AI254" s="226"/>
      <c r="AJ254" s="226"/>
      <c r="AK254" s="226"/>
      <c r="AL254" s="226"/>
      <c r="AM254" s="226"/>
      <c r="AN254" s="226"/>
      <c r="AO254" s="226"/>
      <c r="AP254" s="226"/>
      <c r="AQ254" s="226"/>
      <c r="AR254" s="226"/>
      <c r="AS254" s="226"/>
      <c r="AT254" s="226"/>
      <c r="AU254" s="226"/>
      <c r="AV254" s="226"/>
      <c r="AW254" s="226"/>
      <c r="AX254" s="226"/>
      <c r="AY254" s="226"/>
      <c r="AZ254" s="226"/>
      <c r="BA254" s="226"/>
      <c r="BB254" s="226"/>
      <c r="BC254" s="226"/>
      <c r="BD254" s="226"/>
      <c r="BE254" s="226"/>
      <c r="BF254" s="226"/>
      <c r="BG254" s="226"/>
      <c r="BH254" s="226"/>
      <c r="BI254" s="226"/>
      <c r="BJ254" s="226"/>
      <c r="BK254" s="226"/>
      <c r="BL254" s="226"/>
      <c r="BM254" s="231"/>
    </row>
    <row r="255" spans="1:65">
      <c r="A255" s="29"/>
      <c r="B255" s="3" t="s">
        <v>265</v>
      </c>
      <c r="C255" s="28"/>
      <c r="D255" s="228">
        <v>3.0889588321417731</v>
      </c>
      <c r="E255" s="228">
        <v>3.7947331922020551</v>
      </c>
      <c r="F255" s="228">
        <v>1.2858483580889355</v>
      </c>
      <c r="G255" s="228">
        <v>2.2031038710570772</v>
      </c>
      <c r="H255" s="228">
        <v>3.1464265445104549</v>
      </c>
      <c r="I255" s="228">
        <v>2.1369760566432809</v>
      </c>
      <c r="J255" s="228">
        <v>2.6713292571302452</v>
      </c>
      <c r="K255" s="228">
        <v>1.9724772918000015</v>
      </c>
      <c r="L255" s="228">
        <v>2.5884358211089569</v>
      </c>
      <c r="M255" s="228">
        <v>3.525469751205736</v>
      </c>
      <c r="N255" s="228">
        <v>1.8447222013083711</v>
      </c>
      <c r="O255" s="228">
        <v>2.1602468994692869</v>
      </c>
      <c r="P255" s="228">
        <v>2.4265194827159324</v>
      </c>
      <c r="Q255" s="228">
        <v>1.2110601416389968</v>
      </c>
      <c r="R255" s="228">
        <v>8.9561835735987394</v>
      </c>
      <c r="S255" s="228">
        <v>2.9226129861250305</v>
      </c>
      <c r="T255" s="228">
        <v>0.89442719099991586</v>
      </c>
      <c r="U255" s="228">
        <v>3.0315980384389163</v>
      </c>
      <c r="V255" s="228">
        <v>4.3280757742982354</v>
      </c>
      <c r="W255" s="228">
        <v>1.3662601021279464</v>
      </c>
      <c r="X255" s="228">
        <v>0.89442719099991586</v>
      </c>
      <c r="Y255" s="228">
        <v>1.3934369977385654</v>
      </c>
      <c r="Z255" s="228">
        <v>1.9640943629741077</v>
      </c>
      <c r="AA255" s="228">
        <v>1.2006942436218584</v>
      </c>
      <c r="AB255" s="225"/>
      <c r="AC255" s="226"/>
      <c r="AD255" s="226"/>
      <c r="AE255" s="226"/>
      <c r="AF255" s="226"/>
      <c r="AG255" s="226"/>
      <c r="AH255" s="226"/>
      <c r="AI255" s="226"/>
      <c r="AJ255" s="226"/>
      <c r="AK255" s="226"/>
      <c r="AL255" s="226"/>
      <c r="AM255" s="226"/>
      <c r="AN255" s="226"/>
      <c r="AO255" s="226"/>
      <c r="AP255" s="226"/>
      <c r="AQ255" s="226"/>
      <c r="AR255" s="226"/>
      <c r="AS255" s="226"/>
      <c r="AT255" s="226"/>
      <c r="AU255" s="226"/>
      <c r="AV255" s="226"/>
      <c r="AW255" s="226"/>
      <c r="AX255" s="226"/>
      <c r="AY255" s="226"/>
      <c r="AZ255" s="226"/>
      <c r="BA255" s="226"/>
      <c r="BB255" s="226"/>
      <c r="BC255" s="226"/>
      <c r="BD255" s="226"/>
      <c r="BE255" s="226"/>
      <c r="BF255" s="226"/>
      <c r="BG255" s="226"/>
      <c r="BH255" s="226"/>
      <c r="BI255" s="226"/>
      <c r="BJ255" s="226"/>
      <c r="BK255" s="226"/>
      <c r="BL255" s="226"/>
      <c r="BM255" s="231"/>
    </row>
    <row r="256" spans="1:65">
      <c r="A256" s="29"/>
      <c r="B256" s="3" t="s">
        <v>86</v>
      </c>
      <c r="C256" s="28"/>
      <c r="D256" s="13">
        <v>1.9057843694447955E-2</v>
      </c>
      <c r="E256" s="13">
        <v>2.299838298304276E-2</v>
      </c>
      <c r="F256" s="13">
        <v>8.2822770451388104E-3</v>
      </c>
      <c r="G256" s="13">
        <v>1.1959308084992726E-2</v>
      </c>
      <c r="H256" s="13">
        <v>1.9011640752329032E-2</v>
      </c>
      <c r="I256" s="13">
        <v>1.482295530619617E-2</v>
      </c>
      <c r="J256" s="13">
        <v>1.6864452380872759E-2</v>
      </c>
      <c r="K256" s="13">
        <v>1.2054251121205957E-2</v>
      </c>
      <c r="L256" s="13">
        <v>1.5928835822208966E-2</v>
      </c>
      <c r="M256" s="13">
        <v>2.2448620211715259E-2</v>
      </c>
      <c r="N256" s="13">
        <v>1.1029729155804909E-2</v>
      </c>
      <c r="O256" s="13">
        <v>1.5504164350258039E-2</v>
      </c>
      <c r="P256" s="13">
        <v>1.4873665167252652E-2</v>
      </c>
      <c r="Q256" s="13">
        <v>7.4450418543380954E-3</v>
      </c>
      <c r="R256" s="13">
        <v>5.4093654354907379E-2</v>
      </c>
      <c r="S256" s="13">
        <v>1.6692696731794555E-2</v>
      </c>
      <c r="T256" s="13">
        <v>5.7335076346148456E-3</v>
      </c>
      <c r="U256" s="13">
        <v>1.9220580149872664E-2</v>
      </c>
      <c r="V256" s="13">
        <v>2.6951077222073665E-2</v>
      </c>
      <c r="W256" s="13">
        <v>8.2139885899475736E-3</v>
      </c>
      <c r="X256" s="13">
        <v>5.6609315886070625E-3</v>
      </c>
      <c r="Y256" s="13">
        <v>8.3148900909312696E-3</v>
      </c>
      <c r="Z256" s="13">
        <v>1.1880800663216704E-2</v>
      </c>
      <c r="AA256" s="13">
        <v>7.4615903280488352E-3</v>
      </c>
      <c r="AB256" s="154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29"/>
      <c r="B257" s="3" t="s">
        <v>266</v>
      </c>
      <c r="C257" s="28"/>
      <c r="D257" s="13">
        <v>-2.2806629652426524E-3</v>
      </c>
      <c r="E257" s="13">
        <v>1.5673155438981734E-2</v>
      </c>
      <c r="F257" s="13">
        <v>-4.4325427870495648E-2</v>
      </c>
      <c r="G257" s="13">
        <v>0.13396317041081485</v>
      </c>
      <c r="H257" s="13">
        <v>1.8750952879705851E-2</v>
      </c>
      <c r="I257" s="13">
        <v>-0.11256840459119277</v>
      </c>
      <c r="J257" s="13">
        <v>-2.4953770778577522E-2</v>
      </c>
      <c r="K257" s="13">
        <v>7.2605091010025102E-3</v>
      </c>
      <c r="L257" s="13">
        <v>2.841682353609265E-4</v>
      </c>
      <c r="M257" s="13">
        <v>-3.328742031557852E-2</v>
      </c>
      <c r="N257" s="13">
        <v>2.9523243922240594E-2</v>
      </c>
      <c r="O257" s="13">
        <v>-0.14232044651819309</v>
      </c>
      <c r="P257" s="13">
        <v>4.2360601492508199E-3</v>
      </c>
      <c r="Q257" s="13">
        <v>1.3101007156022249E-3</v>
      </c>
      <c r="R257" s="13">
        <v>1.9170148891132444E-2</v>
      </c>
      <c r="S257" s="13">
        <v>7.7742070493586279E-2</v>
      </c>
      <c r="T257" s="13">
        <v>-3.9727198494053595E-2</v>
      </c>
      <c r="U257" s="13">
        <v>-2.9098537998752616E-2</v>
      </c>
      <c r="V257" s="13">
        <v>-1.1472496506725882E-2</v>
      </c>
      <c r="W257" s="13">
        <v>2.3880615280913009E-2</v>
      </c>
      <c r="X257" s="13">
        <v>-2.7416008731156905E-2</v>
      </c>
      <c r="Y257" s="13">
        <v>3.1575108882723413E-2</v>
      </c>
      <c r="Z257" s="13">
        <v>1.7622427151440245E-2</v>
      </c>
      <c r="AA257" s="13">
        <v>-9.462190326932518E-3</v>
      </c>
      <c r="AB257" s="154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29"/>
      <c r="B258" s="45" t="s">
        <v>267</v>
      </c>
      <c r="C258" s="46"/>
      <c r="D258" s="44">
        <v>0.08</v>
      </c>
      <c r="E258" s="44">
        <v>0.41</v>
      </c>
      <c r="F258" s="44">
        <v>1.25</v>
      </c>
      <c r="G258" s="44">
        <v>3.68</v>
      </c>
      <c r="H258" s="44">
        <v>0.5</v>
      </c>
      <c r="I258" s="44">
        <v>3.13</v>
      </c>
      <c r="J258" s="44">
        <v>0.71</v>
      </c>
      <c r="K258" s="44">
        <v>0.18</v>
      </c>
      <c r="L258" s="44">
        <v>0.01</v>
      </c>
      <c r="M258" s="44">
        <v>0.94</v>
      </c>
      <c r="N258" s="44">
        <v>0.79</v>
      </c>
      <c r="O258" s="44">
        <v>3.95</v>
      </c>
      <c r="P258" s="44">
        <v>0.09</v>
      </c>
      <c r="Q258" s="44">
        <v>0.01</v>
      </c>
      <c r="R258" s="44">
        <v>0.51</v>
      </c>
      <c r="S258" s="44">
        <v>2.12</v>
      </c>
      <c r="T258" s="44">
        <v>1.1200000000000001</v>
      </c>
      <c r="U258" s="44">
        <v>0.83</v>
      </c>
      <c r="V258" s="44">
        <v>0.34</v>
      </c>
      <c r="W258" s="44">
        <v>0.64</v>
      </c>
      <c r="X258" s="44">
        <v>0.78</v>
      </c>
      <c r="Y258" s="44">
        <v>0.85</v>
      </c>
      <c r="Z258" s="44">
        <v>0.46</v>
      </c>
      <c r="AA258" s="44">
        <v>0.28000000000000003</v>
      </c>
      <c r="AB258" s="154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B259" s="3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BM259" s="55"/>
    </row>
    <row r="260" spans="1:65" ht="15">
      <c r="B260" s="8" t="s">
        <v>546</v>
      </c>
      <c r="BM260" s="27" t="s">
        <v>66</v>
      </c>
    </row>
    <row r="261" spans="1:65" ht="15">
      <c r="A261" s="24" t="s">
        <v>33</v>
      </c>
      <c r="B261" s="18" t="s">
        <v>110</v>
      </c>
      <c r="C261" s="15" t="s">
        <v>111</v>
      </c>
      <c r="D261" s="16" t="s">
        <v>229</v>
      </c>
      <c r="E261" s="17" t="s">
        <v>229</v>
      </c>
      <c r="F261" s="17" t="s">
        <v>229</v>
      </c>
      <c r="G261" s="17" t="s">
        <v>229</v>
      </c>
      <c r="H261" s="17" t="s">
        <v>229</v>
      </c>
      <c r="I261" s="154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 t="s">
        <v>230</v>
      </c>
      <c r="C262" s="9" t="s">
        <v>230</v>
      </c>
      <c r="D262" s="152" t="s">
        <v>233</v>
      </c>
      <c r="E262" s="153" t="s">
        <v>239</v>
      </c>
      <c r="F262" s="153" t="s">
        <v>241</v>
      </c>
      <c r="G262" s="153" t="s">
        <v>245</v>
      </c>
      <c r="H262" s="153" t="s">
        <v>246</v>
      </c>
      <c r="I262" s="154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 t="s">
        <v>3</v>
      </c>
    </row>
    <row r="263" spans="1:65">
      <c r="A263" s="29"/>
      <c r="B263" s="19"/>
      <c r="C263" s="9"/>
      <c r="D263" s="10" t="s">
        <v>269</v>
      </c>
      <c r="E263" s="11" t="s">
        <v>269</v>
      </c>
      <c r="F263" s="11" t="s">
        <v>269</v>
      </c>
      <c r="G263" s="11" t="s">
        <v>272</v>
      </c>
      <c r="H263" s="11" t="s">
        <v>269</v>
      </c>
      <c r="I263" s="154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9"/>
      <c r="C264" s="9"/>
      <c r="D264" s="25" t="s">
        <v>261</v>
      </c>
      <c r="E264" s="25" t="s">
        <v>116</v>
      </c>
      <c r="F264" s="25" t="s">
        <v>116</v>
      </c>
      <c r="G264" s="25" t="s">
        <v>311</v>
      </c>
      <c r="H264" s="25" t="s">
        <v>311</v>
      </c>
      <c r="I264" s="154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3</v>
      </c>
    </row>
    <row r="265" spans="1:65">
      <c r="A265" s="29"/>
      <c r="B265" s="18">
        <v>1</v>
      </c>
      <c r="C265" s="14">
        <v>1</v>
      </c>
      <c r="D265" s="21">
        <v>2.2599999999999998</v>
      </c>
      <c r="E265" s="21">
        <v>2.4</v>
      </c>
      <c r="F265" s="21">
        <v>2.48</v>
      </c>
      <c r="G265" s="21">
        <v>2.8</v>
      </c>
      <c r="H265" s="21">
        <v>2.5099400919931276</v>
      </c>
      <c r="I265" s="154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</v>
      </c>
    </row>
    <row r="266" spans="1:65">
      <c r="A266" s="29"/>
      <c r="B266" s="19">
        <v>1</v>
      </c>
      <c r="C266" s="9">
        <v>2</v>
      </c>
      <c r="D266" s="11">
        <v>2.27</v>
      </c>
      <c r="E266" s="11">
        <v>2.335</v>
      </c>
      <c r="F266" s="11">
        <v>2.33</v>
      </c>
      <c r="G266" s="11">
        <v>2.8</v>
      </c>
      <c r="H266" s="11">
        <v>2.5097865339624841</v>
      </c>
      <c r="I266" s="154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29</v>
      </c>
    </row>
    <row r="267" spans="1:65">
      <c r="A267" s="29"/>
      <c r="B267" s="19">
        <v>1</v>
      </c>
      <c r="C267" s="9">
        <v>3</v>
      </c>
      <c r="D267" s="11">
        <v>2.2799999999999998</v>
      </c>
      <c r="E267" s="11">
        <v>2.2749999999999999</v>
      </c>
      <c r="F267" s="11">
        <v>2.2599999999999998</v>
      </c>
      <c r="G267" s="11">
        <v>2.7</v>
      </c>
      <c r="H267" s="11">
        <v>2.4869348782445795</v>
      </c>
      <c r="I267" s="154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16</v>
      </c>
    </row>
    <row r="268" spans="1:65">
      <c r="A268" s="29"/>
      <c r="B268" s="19">
        <v>1</v>
      </c>
      <c r="C268" s="9">
        <v>4</v>
      </c>
      <c r="D268" s="11">
        <v>2.2400000000000002</v>
      </c>
      <c r="E268" s="11">
        <v>2.2810000000000001</v>
      </c>
      <c r="F268" s="11">
        <v>2.06</v>
      </c>
      <c r="G268" s="11">
        <v>2.8</v>
      </c>
      <c r="H268" s="11">
        <v>2.4307339719961516</v>
      </c>
      <c r="I268" s="154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2.4290007653729719</v>
      </c>
    </row>
    <row r="269" spans="1:65">
      <c r="A269" s="29"/>
      <c r="B269" s="19">
        <v>1</v>
      </c>
      <c r="C269" s="9">
        <v>5</v>
      </c>
      <c r="D269" s="149">
        <v>2.42</v>
      </c>
      <c r="E269" s="11">
        <v>2.2599999999999998</v>
      </c>
      <c r="F269" s="11">
        <v>2.11</v>
      </c>
      <c r="G269" s="11">
        <v>2.8</v>
      </c>
      <c r="H269" s="11">
        <v>2.5389691713079054</v>
      </c>
      <c r="I269" s="154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>
        <v>88</v>
      </c>
    </row>
    <row r="270" spans="1:65">
      <c r="A270" s="29"/>
      <c r="B270" s="19">
        <v>1</v>
      </c>
      <c r="C270" s="9">
        <v>6</v>
      </c>
      <c r="D270" s="11">
        <v>2.33</v>
      </c>
      <c r="E270" s="11">
        <v>2.456</v>
      </c>
      <c r="F270" s="11">
        <v>2.41</v>
      </c>
      <c r="G270" s="11">
        <v>2.7</v>
      </c>
      <c r="H270" s="11">
        <v>2.4806583136849079</v>
      </c>
      <c r="I270" s="154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20" t="s">
        <v>263</v>
      </c>
      <c r="C271" s="12"/>
      <c r="D271" s="22">
        <v>2.2999999999999998</v>
      </c>
      <c r="E271" s="22">
        <v>2.3344999999999998</v>
      </c>
      <c r="F271" s="22">
        <v>2.2749999999999999</v>
      </c>
      <c r="G271" s="22">
        <v>2.7666666666666671</v>
      </c>
      <c r="H271" s="22">
        <v>2.4928371601981927</v>
      </c>
      <c r="I271" s="154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264</v>
      </c>
      <c r="C272" s="28"/>
      <c r="D272" s="11">
        <v>2.2749999999999999</v>
      </c>
      <c r="E272" s="11">
        <v>2.3079999999999998</v>
      </c>
      <c r="F272" s="11">
        <v>2.2949999999999999</v>
      </c>
      <c r="G272" s="11">
        <v>2.8</v>
      </c>
      <c r="H272" s="11">
        <v>2.498360706103532</v>
      </c>
      <c r="I272" s="154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265</v>
      </c>
      <c r="C273" s="28"/>
      <c r="D273" s="23">
        <v>6.6030296076876688E-2</v>
      </c>
      <c r="E273" s="23">
        <v>7.8747063437311748E-2</v>
      </c>
      <c r="F273" s="23">
        <v>0.16549924471126753</v>
      </c>
      <c r="G273" s="23">
        <v>5.1639777949432045E-2</v>
      </c>
      <c r="H273" s="23">
        <v>3.6736687971352947E-2</v>
      </c>
      <c r="I273" s="206"/>
      <c r="J273" s="207"/>
      <c r="K273" s="207"/>
      <c r="L273" s="207"/>
      <c r="M273" s="207"/>
      <c r="N273" s="207"/>
      <c r="O273" s="207"/>
      <c r="P273" s="207"/>
      <c r="Q273" s="207"/>
      <c r="R273" s="207"/>
      <c r="S273" s="207"/>
      <c r="T273" s="207"/>
      <c r="U273" s="207"/>
      <c r="V273" s="207"/>
      <c r="W273" s="207"/>
      <c r="X273" s="207"/>
      <c r="Y273" s="207"/>
      <c r="Z273" s="207"/>
      <c r="AA273" s="207"/>
      <c r="AB273" s="207"/>
      <c r="AC273" s="207"/>
      <c r="AD273" s="207"/>
      <c r="AE273" s="207"/>
      <c r="AF273" s="207"/>
      <c r="AG273" s="207"/>
      <c r="AH273" s="207"/>
      <c r="AI273" s="207"/>
      <c r="AJ273" s="207"/>
      <c r="AK273" s="207"/>
      <c r="AL273" s="207"/>
      <c r="AM273" s="207"/>
      <c r="AN273" s="207"/>
      <c r="AO273" s="207"/>
      <c r="AP273" s="207"/>
      <c r="AQ273" s="207"/>
      <c r="AR273" s="207"/>
      <c r="AS273" s="207"/>
      <c r="AT273" s="207"/>
      <c r="AU273" s="207"/>
      <c r="AV273" s="207"/>
      <c r="AW273" s="207"/>
      <c r="AX273" s="207"/>
      <c r="AY273" s="207"/>
      <c r="AZ273" s="207"/>
      <c r="BA273" s="207"/>
      <c r="BB273" s="207"/>
      <c r="BC273" s="207"/>
      <c r="BD273" s="207"/>
      <c r="BE273" s="207"/>
      <c r="BF273" s="207"/>
      <c r="BG273" s="207"/>
      <c r="BH273" s="207"/>
      <c r="BI273" s="207"/>
      <c r="BJ273" s="207"/>
      <c r="BK273" s="207"/>
      <c r="BL273" s="207"/>
      <c r="BM273" s="56"/>
    </row>
    <row r="274" spans="1:65">
      <c r="A274" s="29"/>
      <c r="B274" s="3" t="s">
        <v>86</v>
      </c>
      <c r="C274" s="28"/>
      <c r="D274" s="13">
        <v>2.8708824381250737E-2</v>
      </c>
      <c r="E274" s="13">
        <v>3.3731875535365927E-2</v>
      </c>
      <c r="F274" s="13">
        <v>7.2746920752205513E-2</v>
      </c>
      <c r="G274" s="13">
        <v>1.8664979981722424E-2</v>
      </c>
      <c r="H274" s="13">
        <v>1.4736898405522886E-2</v>
      </c>
      <c r="I274" s="154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29"/>
      <c r="B275" s="3" t="s">
        <v>266</v>
      </c>
      <c r="C275" s="28"/>
      <c r="D275" s="13">
        <v>-5.3108573373859769E-2</v>
      </c>
      <c r="E275" s="13">
        <v>-3.8905201974467674E-2</v>
      </c>
      <c r="F275" s="13">
        <v>-6.3400871489361244E-2</v>
      </c>
      <c r="G275" s="13">
        <v>0.13901432478216891</v>
      </c>
      <c r="H275" s="13">
        <v>2.6280928246401158E-2</v>
      </c>
      <c r="I275" s="154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29"/>
      <c r="B276" s="45" t="s">
        <v>267</v>
      </c>
      <c r="C276" s="46"/>
      <c r="D276" s="44">
        <v>0.39</v>
      </c>
      <c r="E276" s="44">
        <v>0</v>
      </c>
      <c r="F276" s="44">
        <v>0.67</v>
      </c>
      <c r="G276" s="44">
        <v>4.9000000000000004</v>
      </c>
      <c r="H276" s="44">
        <v>1.79</v>
      </c>
      <c r="I276" s="154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B277" s="30"/>
      <c r="C277" s="20"/>
      <c r="D277" s="20"/>
      <c r="E277" s="20"/>
      <c r="F277" s="20"/>
      <c r="G277" s="20"/>
      <c r="H277" s="20"/>
      <c r="BM277" s="55"/>
    </row>
    <row r="278" spans="1:65" ht="15">
      <c r="B278" s="8" t="s">
        <v>547</v>
      </c>
      <c r="BM278" s="27" t="s">
        <v>66</v>
      </c>
    </row>
    <row r="279" spans="1:65" ht="15">
      <c r="A279" s="24" t="s">
        <v>36</v>
      </c>
      <c r="B279" s="18" t="s">
        <v>110</v>
      </c>
      <c r="C279" s="15" t="s">
        <v>111</v>
      </c>
      <c r="D279" s="16" t="s">
        <v>229</v>
      </c>
      <c r="E279" s="17" t="s">
        <v>229</v>
      </c>
      <c r="F279" s="17" t="s">
        <v>229</v>
      </c>
      <c r="G279" s="17" t="s">
        <v>229</v>
      </c>
      <c r="H279" s="17" t="s">
        <v>229</v>
      </c>
      <c r="I279" s="154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 t="s">
        <v>230</v>
      </c>
      <c r="C280" s="9" t="s">
        <v>230</v>
      </c>
      <c r="D280" s="152" t="s">
        <v>233</v>
      </c>
      <c r="E280" s="153" t="s">
        <v>239</v>
      </c>
      <c r="F280" s="153" t="s">
        <v>241</v>
      </c>
      <c r="G280" s="153" t="s">
        <v>245</v>
      </c>
      <c r="H280" s="153" t="s">
        <v>246</v>
      </c>
      <c r="I280" s="154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 t="s">
        <v>3</v>
      </c>
    </row>
    <row r="281" spans="1:65">
      <c r="A281" s="29"/>
      <c r="B281" s="19"/>
      <c r="C281" s="9"/>
      <c r="D281" s="10" t="s">
        <v>269</v>
      </c>
      <c r="E281" s="11" t="s">
        <v>269</v>
      </c>
      <c r="F281" s="11" t="s">
        <v>269</v>
      </c>
      <c r="G281" s="11" t="s">
        <v>272</v>
      </c>
      <c r="H281" s="11" t="s">
        <v>269</v>
      </c>
      <c r="I281" s="154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</v>
      </c>
    </row>
    <row r="282" spans="1:65">
      <c r="A282" s="29"/>
      <c r="B282" s="19"/>
      <c r="C282" s="9"/>
      <c r="D282" s="25" t="s">
        <v>261</v>
      </c>
      <c r="E282" s="25" t="s">
        <v>116</v>
      </c>
      <c r="F282" s="25" t="s">
        <v>116</v>
      </c>
      <c r="G282" s="25" t="s">
        <v>311</v>
      </c>
      <c r="H282" s="25" t="s">
        <v>311</v>
      </c>
      <c r="I282" s="154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2</v>
      </c>
    </row>
    <row r="283" spans="1:65">
      <c r="A283" s="29"/>
      <c r="B283" s="18">
        <v>1</v>
      </c>
      <c r="C283" s="14">
        <v>1</v>
      </c>
      <c r="D283" s="21">
        <v>1.21</v>
      </c>
      <c r="E283" s="21">
        <v>1.4590000000000001</v>
      </c>
      <c r="F283" s="21">
        <v>1.52</v>
      </c>
      <c r="G283" s="21">
        <v>1.8</v>
      </c>
      <c r="H283" s="21">
        <v>1.5696672188184961</v>
      </c>
      <c r="I283" s="154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</v>
      </c>
    </row>
    <row r="284" spans="1:65">
      <c r="A284" s="29"/>
      <c r="B284" s="19">
        <v>1</v>
      </c>
      <c r="C284" s="9">
        <v>2</v>
      </c>
      <c r="D284" s="11">
        <v>1.25</v>
      </c>
      <c r="E284" s="11">
        <v>1.411</v>
      </c>
      <c r="F284" s="11">
        <v>1.43</v>
      </c>
      <c r="G284" s="11">
        <v>1.7</v>
      </c>
      <c r="H284" s="11">
        <v>1.5411955890025906</v>
      </c>
      <c r="I284" s="154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30</v>
      </c>
    </row>
    <row r="285" spans="1:65">
      <c r="A285" s="29"/>
      <c r="B285" s="19">
        <v>1</v>
      </c>
      <c r="C285" s="9">
        <v>3</v>
      </c>
      <c r="D285" s="11">
        <v>1.24</v>
      </c>
      <c r="E285" s="11">
        <v>1.4059999999999999</v>
      </c>
      <c r="F285" s="11">
        <v>1.42</v>
      </c>
      <c r="G285" s="11">
        <v>1.6</v>
      </c>
      <c r="H285" s="11">
        <v>1.5197553475085099</v>
      </c>
      <c r="I285" s="154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16</v>
      </c>
    </row>
    <row r="286" spans="1:65">
      <c r="A286" s="29"/>
      <c r="B286" s="19">
        <v>1</v>
      </c>
      <c r="C286" s="9">
        <v>4</v>
      </c>
      <c r="D286" s="11">
        <v>1.22</v>
      </c>
      <c r="E286" s="11">
        <v>1.4</v>
      </c>
      <c r="F286" s="11">
        <v>1.24</v>
      </c>
      <c r="G286" s="11">
        <v>1.7</v>
      </c>
      <c r="H286" s="11">
        <v>1.5203547135373277</v>
      </c>
      <c r="I286" s="154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1.4588123698983981</v>
      </c>
    </row>
    <row r="287" spans="1:65">
      <c r="A287" s="29"/>
      <c r="B287" s="19">
        <v>1</v>
      </c>
      <c r="C287" s="9">
        <v>5</v>
      </c>
      <c r="D287" s="11">
        <v>1.28</v>
      </c>
      <c r="E287" s="11">
        <v>1.3919999999999999</v>
      </c>
      <c r="F287" s="11">
        <v>1.29</v>
      </c>
      <c r="G287" s="11">
        <v>1.7</v>
      </c>
      <c r="H287" s="11">
        <v>1.5614586694871535</v>
      </c>
      <c r="I287" s="154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89</v>
      </c>
    </row>
    <row r="288" spans="1:65">
      <c r="A288" s="29"/>
      <c r="B288" s="19">
        <v>1</v>
      </c>
      <c r="C288" s="9">
        <v>6</v>
      </c>
      <c r="D288" s="11">
        <v>1.28</v>
      </c>
      <c r="E288" s="11">
        <v>1.4850000000000001</v>
      </c>
      <c r="F288" s="11">
        <v>1.48</v>
      </c>
      <c r="G288" s="11">
        <v>1.6</v>
      </c>
      <c r="H288" s="11">
        <v>1.538939558597868</v>
      </c>
      <c r="I288" s="154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20" t="s">
        <v>263</v>
      </c>
      <c r="C289" s="12"/>
      <c r="D289" s="22">
        <v>1.2466666666666668</v>
      </c>
      <c r="E289" s="22">
        <v>1.4254999999999998</v>
      </c>
      <c r="F289" s="22">
        <v>1.3966666666666667</v>
      </c>
      <c r="G289" s="22">
        <v>1.6833333333333333</v>
      </c>
      <c r="H289" s="22">
        <v>1.5418951828253242</v>
      </c>
      <c r="I289" s="154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264</v>
      </c>
      <c r="C290" s="28"/>
      <c r="D290" s="11">
        <v>1.2450000000000001</v>
      </c>
      <c r="E290" s="11">
        <v>1.4085000000000001</v>
      </c>
      <c r="F290" s="11">
        <v>1.4249999999999998</v>
      </c>
      <c r="G290" s="11">
        <v>1.7</v>
      </c>
      <c r="H290" s="11">
        <v>1.5400675738002292</v>
      </c>
      <c r="I290" s="154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265</v>
      </c>
      <c r="C291" s="28"/>
      <c r="D291" s="23">
        <v>2.943920288775952E-2</v>
      </c>
      <c r="E291" s="23">
        <v>3.7484663530569486E-2</v>
      </c>
      <c r="F291" s="23">
        <v>0.1093008081702357</v>
      </c>
      <c r="G291" s="23">
        <v>7.527726527090807E-2</v>
      </c>
      <c r="H291" s="23">
        <v>2.0578655275149165E-2</v>
      </c>
      <c r="I291" s="154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86</v>
      </c>
      <c r="C292" s="28"/>
      <c r="D292" s="13">
        <v>2.3614333867186778E-2</v>
      </c>
      <c r="E292" s="13">
        <v>2.6295800442349696E-2</v>
      </c>
      <c r="F292" s="13">
        <v>7.8258335205419347E-2</v>
      </c>
      <c r="G292" s="13">
        <v>4.471916748766816E-2</v>
      </c>
      <c r="H292" s="13">
        <v>1.3346338651529756E-2</v>
      </c>
      <c r="I292" s="154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3" t="s">
        <v>266</v>
      </c>
      <c r="C293" s="28"/>
      <c r="D293" s="13">
        <v>-0.14542357030226349</v>
      </c>
      <c r="E293" s="13">
        <v>-2.2835266951238165E-2</v>
      </c>
      <c r="F293" s="13">
        <v>-4.2600203092642897E-2</v>
      </c>
      <c r="G293" s="13">
        <v>0.15390667646352107</v>
      </c>
      <c r="H293" s="13">
        <v>5.6952363882623702E-2</v>
      </c>
      <c r="I293" s="154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A294" s="29"/>
      <c r="B294" s="45" t="s">
        <v>267</v>
      </c>
      <c r="C294" s="46"/>
      <c r="D294" s="44">
        <v>1.04</v>
      </c>
      <c r="E294" s="44">
        <v>0</v>
      </c>
      <c r="F294" s="44">
        <v>0.17</v>
      </c>
      <c r="G294" s="44">
        <v>1.49</v>
      </c>
      <c r="H294" s="44">
        <v>0.67</v>
      </c>
      <c r="I294" s="154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B295" s="30"/>
      <c r="C295" s="20"/>
      <c r="D295" s="20"/>
      <c r="E295" s="20"/>
      <c r="F295" s="20"/>
      <c r="G295" s="20"/>
      <c r="H295" s="20"/>
      <c r="BM295" s="55"/>
    </row>
    <row r="296" spans="1:65" ht="15">
      <c r="B296" s="8" t="s">
        <v>548</v>
      </c>
      <c r="BM296" s="27" t="s">
        <v>66</v>
      </c>
    </row>
    <row r="297" spans="1:65" ht="15">
      <c r="A297" s="24" t="s">
        <v>39</v>
      </c>
      <c r="B297" s="18" t="s">
        <v>110</v>
      </c>
      <c r="C297" s="15" t="s">
        <v>111</v>
      </c>
      <c r="D297" s="16" t="s">
        <v>229</v>
      </c>
      <c r="E297" s="17" t="s">
        <v>229</v>
      </c>
      <c r="F297" s="17" t="s">
        <v>229</v>
      </c>
      <c r="G297" s="17" t="s">
        <v>229</v>
      </c>
      <c r="H297" s="17" t="s">
        <v>229</v>
      </c>
      <c r="I297" s="154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 t="s">
        <v>230</v>
      </c>
      <c r="C298" s="9" t="s">
        <v>230</v>
      </c>
      <c r="D298" s="152" t="s">
        <v>233</v>
      </c>
      <c r="E298" s="153" t="s">
        <v>239</v>
      </c>
      <c r="F298" s="153" t="s">
        <v>241</v>
      </c>
      <c r="G298" s="153" t="s">
        <v>245</v>
      </c>
      <c r="H298" s="153" t="s">
        <v>246</v>
      </c>
      <c r="I298" s="154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 t="s">
        <v>3</v>
      </c>
    </row>
    <row r="299" spans="1:65">
      <c r="A299" s="29"/>
      <c r="B299" s="19"/>
      <c r="C299" s="9"/>
      <c r="D299" s="10" t="s">
        <v>269</v>
      </c>
      <c r="E299" s="11" t="s">
        <v>269</v>
      </c>
      <c r="F299" s="11" t="s">
        <v>269</v>
      </c>
      <c r="G299" s="11" t="s">
        <v>272</v>
      </c>
      <c r="H299" s="11" t="s">
        <v>269</v>
      </c>
      <c r="I299" s="154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9"/>
      <c r="C300" s="9"/>
      <c r="D300" s="25" t="s">
        <v>261</v>
      </c>
      <c r="E300" s="25" t="s">
        <v>116</v>
      </c>
      <c r="F300" s="25" t="s">
        <v>116</v>
      </c>
      <c r="G300" s="25" t="s">
        <v>311</v>
      </c>
      <c r="H300" s="25" t="s">
        <v>311</v>
      </c>
      <c r="I300" s="154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2</v>
      </c>
    </row>
    <row r="301" spans="1:65">
      <c r="A301" s="29"/>
      <c r="B301" s="18">
        <v>1</v>
      </c>
      <c r="C301" s="14">
        <v>1</v>
      </c>
      <c r="D301" s="21">
        <v>0.376</v>
      </c>
      <c r="E301" s="21">
        <v>0.49699999999999994</v>
      </c>
      <c r="F301" s="21">
        <v>0.51</v>
      </c>
      <c r="G301" s="21">
        <v>0.6</v>
      </c>
      <c r="H301" s="21">
        <v>0.5903073246377234</v>
      </c>
      <c r="I301" s="154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</v>
      </c>
    </row>
    <row r="302" spans="1:65">
      <c r="A302" s="29"/>
      <c r="B302" s="19">
        <v>1</v>
      </c>
      <c r="C302" s="9">
        <v>2</v>
      </c>
      <c r="D302" s="11">
        <v>0.38600000000000001</v>
      </c>
      <c r="E302" s="11">
        <v>0.48800000000000004</v>
      </c>
      <c r="F302" s="11">
        <v>0.48</v>
      </c>
      <c r="G302" s="11">
        <v>0.6</v>
      </c>
      <c r="H302" s="11">
        <v>0.60941487420811835</v>
      </c>
      <c r="I302" s="154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31</v>
      </c>
    </row>
    <row r="303" spans="1:65">
      <c r="A303" s="29"/>
      <c r="B303" s="19">
        <v>1</v>
      </c>
      <c r="C303" s="9">
        <v>3</v>
      </c>
      <c r="D303" s="11">
        <v>0.39200000000000002</v>
      </c>
      <c r="E303" s="11">
        <v>0.49399999999999994</v>
      </c>
      <c r="F303" s="11">
        <v>0.45</v>
      </c>
      <c r="G303" s="11">
        <v>0.6</v>
      </c>
      <c r="H303" s="11">
        <v>0.58637989394985734</v>
      </c>
      <c r="I303" s="154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16</v>
      </c>
    </row>
    <row r="304" spans="1:65">
      <c r="A304" s="29"/>
      <c r="B304" s="19">
        <v>1</v>
      </c>
      <c r="C304" s="9">
        <v>4</v>
      </c>
      <c r="D304" s="11">
        <v>0.39200000000000002</v>
      </c>
      <c r="E304" s="11">
        <v>0.47599999999999998</v>
      </c>
      <c r="F304" s="11">
        <v>0.4</v>
      </c>
      <c r="G304" s="11">
        <v>0.6</v>
      </c>
      <c r="H304" s="11">
        <v>0.56934025501396157</v>
      </c>
      <c r="I304" s="154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0.50673648812406424</v>
      </c>
    </row>
    <row r="305" spans="1:65">
      <c r="A305" s="29"/>
      <c r="B305" s="19">
        <v>1</v>
      </c>
      <c r="C305" s="9">
        <v>5</v>
      </c>
      <c r="D305" s="11">
        <v>0.40799999999999997</v>
      </c>
      <c r="E305" s="11">
        <v>0.47599999999999998</v>
      </c>
      <c r="F305" s="11">
        <v>0.43</v>
      </c>
      <c r="G305" s="11">
        <v>0.6</v>
      </c>
      <c r="H305" s="11">
        <v>0.60760288065558166</v>
      </c>
      <c r="I305" s="154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7">
        <v>90</v>
      </c>
    </row>
    <row r="306" spans="1:65">
      <c r="A306" s="29"/>
      <c r="B306" s="19">
        <v>1</v>
      </c>
      <c r="C306" s="9">
        <v>6</v>
      </c>
      <c r="D306" s="11">
        <v>0.4</v>
      </c>
      <c r="E306" s="11">
        <v>0.50800000000000001</v>
      </c>
      <c r="F306" s="11">
        <v>0.49</v>
      </c>
      <c r="G306" s="11">
        <v>0.6</v>
      </c>
      <c r="H306" s="11">
        <v>0.58604941525668719</v>
      </c>
      <c r="I306" s="154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20" t="s">
        <v>263</v>
      </c>
      <c r="C307" s="12"/>
      <c r="D307" s="22">
        <v>0.39233333333333326</v>
      </c>
      <c r="E307" s="22">
        <v>0.48983333333333334</v>
      </c>
      <c r="F307" s="22">
        <v>0.45999999999999996</v>
      </c>
      <c r="G307" s="22">
        <v>0.6</v>
      </c>
      <c r="H307" s="22">
        <v>0.59151577395365496</v>
      </c>
      <c r="I307" s="154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264</v>
      </c>
      <c r="C308" s="28"/>
      <c r="D308" s="11">
        <v>0.39200000000000002</v>
      </c>
      <c r="E308" s="11">
        <v>0.49099999999999999</v>
      </c>
      <c r="F308" s="11">
        <v>0.46499999999999997</v>
      </c>
      <c r="G308" s="11">
        <v>0.6</v>
      </c>
      <c r="H308" s="11">
        <v>0.58834360929379037</v>
      </c>
      <c r="I308" s="154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265</v>
      </c>
      <c r="C309" s="28"/>
      <c r="D309" s="23">
        <v>1.1057425860780914E-2</v>
      </c>
      <c r="E309" s="23">
        <v>1.2528633870724558E-2</v>
      </c>
      <c r="F309" s="23">
        <v>4.0987803063838382E-2</v>
      </c>
      <c r="G309" s="23">
        <v>0</v>
      </c>
      <c r="H309" s="23">
        <v>1.5024281165964016E-2</v>
      </c>
      <c r="I309" s="154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3" t="s">
        <v>86</v>
      </c>
      <c r="C310" s="28"/>
      <c r="D310" s="13">
        <v>2.8183753256026126E-2</v>
      </c>
      <c r="E310" s="13">
        <v>2.5577340328120906E-2</v>
      </c>
      <c r="F310" s="13">
        <v>8.910391970399649E-2</v>
      </c>
      <c r="G310" s="13">
        <v>0</v>
      </c>
      <c r="H310" s="13">
        <v>2.5399628932196765E-2</v>
      </c>
      <c r="I310" s="154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3" t="s">
        <v>266</v>
      </c>
      <c r="C311" s="28"/>
      <c r="D311" s="13">
        <v>-0.22576458864103288</v>
      </c>
      <c r="E311" s="13">
        <v>-3.3356892954968131E-2</v>
      </c>
      <c r="F311" s="13">
        <v>-9.2230358814464952E-2</v>
      </c>
      <c r="G311" s="13">
        <v>0.18404735806808925</v>
      </c>
      <c r="H311" s="13">
        <v>0.16730448234237705</v>
      </c>
      <c r="I311" s="154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29"/>
      <c r="B312" s="45" t="s">
        <v>267</v>
      </c>
      <c r="C312" s="46"/>
      <c r="D312" s="44">
        <v>0.67</v>
      </c>
      <c r="E312" s="44">
        <v>0</v>
      </c>
      <c r="F312" s="44">
        <v>0.21</v>
      </c>
      <c r="G312" s="44">
        <v>0.76</v>
      </c>
      <c r="H312" s="44">
        <v>0.7</v>
      </c>
      <c r="I312" s="154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B313" s="30"/>
      <c r="C313" s="20"/>
      <c r="D313" s="20"/>
      <c r="E313" s="20"/>
      <c r="F313" s="20"/>
      <c r="G313" s="20"/>
      <c r="H313" s="20"/>
      <c r="BM313" s="55"/>
    </row>
    <row r="314" spans="1:65" ht="15">
      <c r="B314" s="8" t="s">
        <v>549</v>
      </c>
      <c r="BM314" s="27" t="s">
        <v>66</v>
      </c>
    </row>
    <row r="315" spans="1:65" ht="15">
      <c r="A315" s="24" t="s">
        <v>52</v>
      </c>
      <c r="B315" s="18" t="s">
        <v>110</v>
      </c>
      <c r="C315" s="15" t="s">
        <v>111</v>
      </c>
      <c r="D315" s="16" t="s">
        <v>229</v>
      </c>
      <c r="E315" s="17" t="s">
        <v>229</v>
      </c>
      <c r="F315" s="17" t="s">
        <v>229</v>
      </c>
      <c r="G315" s="17" t="s">
        <v>229</v>
      </c>
      <c r="H315" s="17" t="s">
        <v>229</v>
      </c>
      <c r="I315" s="17" t="s">
        <v>229</v>
      </c>
      <c r="J315" s="17" t="s">
        <v>229</v>
      </c>
      <c r="K315" s="17" t="s">
        <v>229</v>
      </c>
      <c r="L315" s="17" t="s">
        <v>229</v>
      </c>
      <c r="M315" s="17" t="s">
        <v>229</v>
      </c>
      <c r="N315" s="17" t="s">
        <v>229</v>
      </c>
      <c r="O315" s="17" t="s">
        <v>229</v>
      </c>
      <c r="P315" s="17" t="s">
        <v>229</v>
      </c>
      <c r="Q315" s="17" t="s">
        <v>229</v>
      </c>
      <c r="R315" s="17" t="s">
        <v>229</v>
      </c>
      <c r="S315" s="17" t="s">
        <v>229</v>
      </c>
      <c r="T315" s="17" t="s">
        <v>229</v>
      </c>
      <c r="U315" s="17" t="s">
        <v>229</v>
      </c>
      <c r="V315" s="17" t="s">
        <v>229</v>
      </c>
      <c r="W315" s="17" t="s">
        <v>229</v>
      </c>
      <c r="X315" s="17" t="s">
        <v>229</v>
      </c>
      <c r="Y315" s="17" t="s">
        <v>229</v>
      </c>
      <c r="Z315" s="17" t="s">
        <v>229</v>
      </c>
      <c r="AA315" s="17" t="s">
        <v>229</v>
      </c>
      <c r="AB315" s="154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 t="s">
        <v>230</v>
      </c>
      <c r="C316" s="9" t="s">
        <v>230</v>
      </c>
      <c r="D316" s="152" t="s">
        <v>232</v>
      </c>
      <c r="E316" s="153" t="s">
        <v>233</v>
      </c>
      <c r="F316" s="153" t="s">
        <v>234</v>
      </c>
      <c r="G316" s="153" t="s">
        <v>235</v>
      </c>
      <c r="H316" s="153" t="s">
        <v>236</v>
      </c>
      <c r="I316" s="153" t="s">
        <v>238</v>
      </c>
      <c r="J316" s="153" t="s">
        <v>239</v>
      </c>
      <c r="K316" s="153" t="s">
        <v>241</v>
      </c>
      <c r="L316" s="153" t="s">
        <v>242</v>
      </c>
      <c r="M316" s="153" t="s">
        <v>243</v>
      </c>
      <c r="N316" s="153" t="s">
        <v>244</v>
      </c>
      <c r="O316" s="153" t="s">
        <v>245</v>
      </c>
      <c r="P316" s="153" t="s">
        <v>246</v>
      </c>
      <c r="Q316" s="153" t="s">
        <v>247</v>
      </c>
      <c r="R316" s="153" t="s">
        <v>248</v>
      </c>
      <c r="S316" s="153" t="s">
        <v>249</v>
      </c>
      <c r="T316" s="153" t="s">
        <v>250</v>
      </c>
      <c r="U316" s="153" t="s">
        <v>251</v>
      </c>
      <c r="V316" s="153" t="s">
        <v>277</v>
      </c>
      <c r="W316" s="153" t="s">
        <v>253</v>
      </c>
      <c r="X316" s="153" t="s">
        <v>254</v>
      </c>
      <c r="Y316" s="153" t="s">
        <v>255</v>
      </c>
      <c r="Z316" s="153" t="s">
        <v>256</v>
      </c>
      <c r="AA316" s="153" t="s">
        <v>257</v>
      </c>
      <c r="AB316" s="154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s">
        <v>1</v>
      </c>
    </row>
    <row r="317" spans="1:65">
      <c r="A317" s="29"/>
      <c r="B317" s="19"/>
      <c r="C317" s="9"/>
      <c r="D317" s="10" t="s">
        <v>269</v>
      </c>
      <c r="E317" s="11" t="s">
        <v>271</v>
      </c>
      <c r="F317" s="11" t="s">
        <v>271</v>
      </c>
      <c r="G317" s="11" t="s">
        <v>272</v>
      </c>
      <c r="H317" s="11" t="s">
        <v>272</v>
      </c>
      <c r="I317" s="11" t="s">
        <v>272</v>
      </c>
      <c r="J317" s="11" t="s">
        <v>269</v>
      </c>
      <c r="K317" s="11" t="s">
        <v>271</v>
      </c>
      <c r="L317" s="11" t="s">
        <v>272</v>
      </c>
      <c r="M317" s="11" t="s">
        <v>271</v>
      </c>
      <c r="N317" s="11" t="s">
        <v>269</v>
      </c>
      <c r="O317" s="11" t="s">
        <v>272</v>
      </c>
      <c r="P317" s="11" t="s">
        <v>271</v>
      </c>
      <c r="Q317" s="11" t="s">
        <v>271</v>
      </c>
      <c r="R317" s="11" t="s">
        <v>271</v>
      </c>
      <c r="S317" s="11" t="s">
        <v>269</v>
      </c>
      <c r="T317" s="11" t="s">
        <v>272</v>
      </c>
      <c r="U317" s="11" t="s">
        <v>269</v>
      </c>
      <c r="V317" s="11" t="s">
        <v>271</v>
      </c>
      <c r="W317" s="11" t="s">
        <v>271</v>
      </c>
      <c r="X317" s="11" t="s">
        <v>272</v>
      </c>
      <c r="Y317" s="11" t="s">
        <v>269</v>
      </c>
      <c r="Z317" s="11" t="s">
        <v>272</v>
      </c>
      <c r="AA317" s="11" t="s">
        <v>269</v>
      </c>
      <c r="AB317" s="154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</v>
      </c>
    </row>
    <row r="318" spans="1:65">
      <c r="A318" s="29"/>
      <c r="B318" s="19"/>
      <c r="C318" s="9"/>
      <c r="D318" s="25" t="s">
        <v>311</v>
      </c>
      <c r="E318" s="25" t="s">
        <v>261</v>
      </c>
      <c r="F318" s="25" t="s">
        <v>311</v>
      </c>
      <c r="G318" s="25" t="s">
        <v>312</v>
      </c>
      <c r="H318" s="25" t="s">
        <v>312</v>
      </c>
      <c r="I318" s="25" t="s">
        <v>312</v>
      </c>
      <c r="J318" s="25" t="s">
        <v>116</v>
      </c>
      <c r="K318" s="25" t="s">
        <v>116</v>
      </c>
      <c r="L318" s="25" t="s">
        <v>313</v>
      </c>
      <c r="M318" s="25" t="s">
        <v>312</v>
      </c>
      <c r="N318" s="25" t="s">
        <v>311</v>
      </c>
      <c r="O318" s="25" t="s">
        <v>311</v>
      </c>
      <c r="P318" s="25" t="s">
        <v>311</v>
      </c>
      <c r="Q318" s="25" t="s">
        <v>312</v>
      </c>
      <c r="R318" s="25" t="s">
        <v>311</v>
      </c>
      <c r="S318" s="25" t="s">
        <v>311</v>
      </c>
      <c r="T318" s="25" t="s">
        <v>313</v>
      </c>
      <c r="U318" s="25" t="s">
        <v>274</v>
      </c>
      <c r="V318" s="25" t="s">
        <v>312</v>
      </c>
      <c r="W318" s="25" t="s">
        <v>314</v>
      </c>
      <c r="X318" s="25" t="s">
        <v>315</v>
      </c>
      <c r="Y318" s="25" t="s">
        <v>311</v>
      </c>
      <c r="Z318" s="25" t="s">
        <v>311</v>
      </c>
      <c r="AA318" s="25" t="s">
        <v>311</v>
      </c>
      <c r="AB318" s="154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3</v>
      </c>
    </row>
    <row r="319" spans="1:65">
      <c r="A319" s="29"/>
      <c r="B319" s="18">
        <v>1</v>
      </c>
      <c r="C319" s="14">
        <v>1</v>
      </c>
      <c r="D319" s="21">
        <v>5.79</v>
      </c>
      <c r="E319" s="21">
        <v>6.09</v>
      </c>
      <c r="F319" s="21">
        <v>5.560833333333334</v>
      </c>
      <c r="G319" s="21">
        <v>5.81</v>
      </c>
      <c r="H319" s="21">
        <v>5.59</v>
      </c>
      <c r="I319" s="21">
        <v>5.18</v>
      </c>
      <c r="J319" s="21">
        <v>6.04</v>
      </c>
      <c r="K319" s="21">
        <v>6.23</v>
      </c>
      <c r="L319" s="21">
        <v>6.16</v>
      </c>
      <c r="M319" s="21">
        <v>6.1117720000000002</v>
      </c>
      <c r="N319" s="21">
        <v>5.89</v>
      </c>
      <c r="O319" s="21">
        <v>6.34</v>
      </c>
      <c r="P319" s="21">
        <v>5.1454000000000004</v>
      </c>
      <c r="Q319" s="21">
        <v>5.71</v>
      </c>
      <c r="R319" s="21">
        <v>5.6572699999999996</v>
      </c>
      <c r="S319" s="21">
        <v>6.03</v>
      </c>
      <c r="T319" s="21">
        <v>5.91</v>
      </c>
      <c r="U319" s="21">
        <v>5.66</v>
      </c>
      <c r="V319" s="21" t="s">
        <v>321</v>
      </c>
      <c r="W319" s="21">
        <v>5.38</v>
      </c>
      <c r="X319" s="21">
        <v>5.91</v>
      </c>
      <c r="Y319" s="21">
        <v>6.19</v>
      </c>
      <c r="Z319" s="21">
        <v>6.34</v>
      </c>
      <c r="AA319" s="21">
        <v>5.71</v>
      </c>
      <c r="AB319" s="154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</v>
      </c>
    </row>
    <row r="320" spans="1:65">
      <c r="A320" s="29"/>
      <c r="B320" s="19">
        <v>1</v>
      </c>
      <c r="C320" s="9">
        <v>2</v>
      </c>
      <c r="D320" s="11">
        <v>5.87</v>
      </c>
      <c r="E320" s="11">
        <v>6.17</v>
      </c>
      <c r="F320" s="11">
        <v>5.4533333333333331</v>
      </c>
      <c r="G320" s="11">
        <v>5.88</v>
      </c>
      <c r="H320" s="11">
        <v>5.68</v>
      </c>
      <c r="I320" s="11">
        <v>5.19</v>
      </c>
      <c r="J320" s="11">
        <v>6</v>
      </c>
      <c r="K320" s="11">
        <v>6.22</v>
      </c>
      <c r="L320" s="11">
        <v>6.32</v>
      </c>
      <c r="M320" s="11">
        <v>6.0969230000000003</v>
      </c>
      <c r="N320" s="11">
        <v>6.03</v>
      </c>
      <c r="O320" s="11">
        <v>6.13</v>
      </c>
      <c r="P320" s="11">
        <v>5.1701999999999995</v>
      </c>
      <c r="Q320" s="11">
        <v>5.71</v>
      </c>
      <c r="R320" s="11">
        <v>5.8102400000000003</v>
      </c>
      <c r="S320" s="11">
        <v>6.15</v>
      </c>
      <c r="T320" s="11">
        <v>5.99</v>
      </c>
      <c r="U320" s="11">
        <v>5.68</v>
      </c>
      <c r="V320" s="11" t="s">
        <v>321</v>
      </c>
      <c r="W320" s="11">
        <v>5.32</v>
      </c>
      <c r="X320" s="11">
        <v>5.92</v>
      </c>
      <c r="Y320" s="11">
        <v>6.23</v>
      </c>
      <c r="Z320" s="11">
        <v>6.11</v>
      </c>
      <c r="AA320" s="11">
        <v>5.82</v>
      </c>
      <c r="AB320" s="154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 t="e">
        <v>#N/A</v>
      </c>
    </row>
    <row r="321" spans="1:65">
      <c r="A321" s="29"/>
      <c r="B321" s="19">
        <v>1</v>
      </c>
      <c r="C321" s="9">
        <v>3</v>
      </c>
      <c r="D321" s="11">
        <v>5.8</v>
      </c>
      <c r="E321" s="11">
        <v>6.19</v>
      </c>
      <c r="F321" s="11">
        <v>5.4950000000000001</v>
      </c>
      <c r="G321" s="11">
        <v>5.79</v>
      </c>
      <c r="H321" s="11">
        <v>5.69</v>
      </c>
      <c r="I321" s="11">
        <v>5.14</v>
      </c>
      <c r="J321" s="11">
        <v>5.79</v>
      </c>
      <c r="K321" s="11">
        <v>6.01</v>
      </c>
      <c r="L321" s="11">
        <v>6.27</v>
      </c>
      <c r="M321" s="11">
        <v>6.1925109999999997</v>
      </c>
      <c r="N321" s="11">
        <v>5.95</v>
      </c>
      <c r="O321" s="11">
        <v>5.93</v>
      </c>
      <c r="P321" s="11">
        <v>5.1654</v>
      </c>
      <c r="Q321" s="11">
        <v>5.67</v>
      </c>
      <c r="R321" s="11">
        <v>5.7097300000000004</v>
      </c>
      <c r="S321" s="11">
        <v>6.14</v>
      </c>
      <c r="T321" s="11">
        <v>6.01</v>
      </c>
      <c r="U321" s="11">
        <v>5.71</v>
      </c>
      <c r="V321" s="11" t="s">
        <v>321</v>
      </c>
      <c r="W321" s="11">
        <v>5.66</v>
      </c>
      <c r="X321" s="11">
        <v>5.88</v>
      </c>
      <c r="Y321" s="11">
        <v>6.34</v>
      </c>
      <c r="Z321" s="11">
        <v>5.98</v>
      </c>
      <c r="AA321" s="11">
        <v>5.7</v>
      </c>
      <c r="AB321" s="154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16</v>
      </c>
    </row>
    <row r="322" spans="1:65">
      <c r="A322" s="29"/>
      <c r="B322" s="19">
        <v>1</v>
      </c>
      <c r="C322" s="9">
        <v>4</v>
      </c>
      <c r="D322" s="11">
        <v>5.87</v>
      </c>
      <c r="E322" s="11">
        <v>5.94</v>
      </c>
      <c r="F322" s="11">
        <v>5.5258333333333338</v>
      </c>
      <c r="G322" s="11">
        <v>5.83</v>
      </c>
      <c r="H322" s="11">
        <v>5.58</v>
      </c>
      <c r="I322" s="11">
        <v>5.19</v>
      </c>
      <c r="J322" s="11">
        <v>6.03</v>
      </c>
      <c r="K322" s="11">
        <v>6.07</v>
      </c>
      <c r="L322" s="11">
        <v>6.18</v>
      </c>
      <c r="M322" s="11">
        <v>6.1127739999999999</v>
      </c>
      <c r="N322" s="11">
        <v>5.96</v>
      </c>
      <c r="O322" s="11">
        <v>6.04</v>
      </c>
      <c r="P322" s="11">
        <v>5.0715000000000003</v>
      </c>
      <c r="Q322" s="11">
        <v>5.75</v>
      </c>
      <c r="R322" s="11">
        <v>5.9084399999999997</v>
      </c>
      <c r="S322" s="11">
        <v>6.2800000000000011</v>
      </c>
      <c r="T322" s="11">
        <v>6.01</v>
      </c>
      <c r="U322" s="11">
        <v>5.68</v>
      </c>
      <c r="V322" s="11" t="s">
        <v>321</v>
      </c>
      <c r="W322" s="11">
        <v>5.45</v>
      </c>
      <c r="X322" s="11">
        <v>5.89</v>
      </c>
      <c r="Y322" s="11">
        <v>6.27</v>
      </c>
      <c r="Z322" s="11">
        <v>6.32</v>
      </c>
      <c r="AA322" s="11">
        <v>5.76</v>
      </c>
      <c r="AB322" s="154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5.8650002423095424</v>
      </c>
    </row>
    <row r="323" spans="1:65">
      <c r="A323" s="29"/>
      <c r="B323" s="19">
        <v>1</v>
      </c>
      <c r="C323" s="9">
        <v>5</v>
      </c>
      <c r="D323" s="11">
        <v>5.83</v>
      </c>
      <c r="E323" s="11">
        <v>6.25</v>
      </c>
      <c r="F323" s="11">
        <v>5.543333333333333</v>
      </c>
      <c r="G323" s="11">
        <v>5.84</v>
      </c>
      <c r="H323" s="11">
        <v>5.65</v>
      </c>
      <c r="I323" s="11">
        <v>5.21</v>
      </c>
      <c r="J323" s="11">
        <v>5.85</v>
      </c>
      <c r="K323" s="11">
        <v>6.15</v>
      </c>
      <c r="L323" s="11">
        <v>6.38</v>
      </c>
      <c r="M323" s="11">
        <v>6.0959260000000004</v>
      </c>
      <c r="N323" s="11">
        <v>6.13</v>
      </c>
      <c r="O323" s="11">
        <v>6.07</v>
      </c>
      <c r="P323" s="11">
        <v>5.1403999999999996</v>
      </c>
      <c r="Q323" s="11">
        <v>6.08</v>
      </c>
      <c r="R323" s="11">
        <v>5.9104000000000001</v>
      </c>
      <c r="S323" s="11">
        <v>6.2600000000000007</v>
      </c>
      <c r="T323" s="11">
        <v>6.0699999999999994</v>
      </c>
      <c r="U323" s="11">
        <v>5.71</v>
      </c>
      <c r="V323" s="11" t="s">
        <v>321</v>
      </c>
      <c r="W323" s="11">
        <v>5.48</v>
      </c>
      <c r="X323" s="11">
        <v>5.88</v>
      </c>
      <c r="Y323" s="11">
        <v>6.3</v>
      </c>
      <c r="Z323" s="11">
        <v>6.17</v>
      </c>
      <c r="AA323" s="11">
        <v>5.78</v>
      </c>
      <c r="AB323" s="154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7">
        <v>91</v>
      </c>
    </row>
    <row r="324" spans="1:65">
      <c r="A324" s="29"/>
      <c r="B324" s="19">
        <v>1</v>
      </c>
      <c r="C324" s="9">
        <v>6</v>
      </c>
      <c r="D324" s="11">
        <v>5.86</v>
      </c>
      <c r="E324" s="11">
        <v>6.05</v>
      </c>
      <c r="F324" s="11">
        <v>5.4508333333333328</v>
      </c>
      <c r="G324" s="11">
        <v>5.91</v>
      </c>
      <c r="H324" s="11">
        <v>5.65</v>
      </c>
      <c r="I324" s="11">
        <v>5.19</v>
      </c>
      <c r="J324" s="11">
        <v>5.94</v>
      </c>
      <c r="K324" s="11">
        <v>6.05</v>
      </c>
      <c r="L324" s="11">
        <v>6.08</v>
      </c>
      <c r="M324" s="11">
        <v>6.1965140000000005</v>
      </c>
      <c r="N324" s="11">
        <v>6.11</v>
      </c>
      <c r="O324" s="11">
        <v>6.12</v>
      </c>
      <c r="P324" s="11">
        <v>5.1105999999999998</v>
      </c>
      <c r="Q324" s="11">
        <v>5.97</v>
      </c>
      <c r="R324" s="11">
        <v>5.7168599999999996</v>
      </c>
      <c r="S324" s="11">
        <v>6.35</v>
      </c>
      <c r="T324" s="11">
        <v>6.05</v>
      </c>
      <c r="U324" s="11">
        <v>5.72</v>
      </c>
      <c r="V324" s="11" t="s">
        <v>321</v>
      </c>
      <c r="W324" s="149">
        <v>5.98</v>
      </c>
      <c r="X324" s="11">
        <v>5.91</v>
      </c>
      <c r="Y324" s="11">
        <v>6.19</v>
      </c>
      <c r="Z324" s="11">
        <v>6.35</v>
      </c>
      <c r="AA324" s="11">
        <v>5.84</v>
      </c>
      <c r="AB324" s="154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20" t="s">
        <v>263</v>
      </c>
      <c r="C325" s="12"/>
      <c r="D325" s="22">
        <v>5.8366666666666669</v>
      </c>
      <c r="E325" s="22">
        <v>6.1149999999999993</v>
      </c>
      <c r="F325" s="22">
        <v>5.5048611111111114</v>
      </c>
      <c r="G325" s="22">
        <v>5.8433333333333337</v>
      </c>
      <c r="H325" s="22">
        <v>5.64</v>
      </c>
      <c r="I325" s="22">
        <v>5.1833333333333345</v>
      </c>
      <c r="J325" s="22">
        <v>5.9416666666666664</v>
      </c>
      <c r="K325" s="22">
        <v>6.1216666666666661</v>
      </c>
      <c r="L325" s="22">
        <v>6.2316666666666665</v>
      </c>
      <c r="M325" s="22">
        <v>6.1344033333333341</v>
      </c>
      <c r="N325" s="22">
        <v>6.0116666666666667</v>
      </c>
      <c r="O325" s="22">
        <v>6.1049999999999995</v>
      </c>
      <c r="P325" s="22">
        <v>5.1339166666666669</v>
      </c>
      <c r="Q325" s="22">
        <v>5.8150000000000004</v>
      </c>
      <c r="R325" s="22">
        <v>5.7854899999999994</v>
      </c>
      <c r="S325" s="22">
        <v>6.2016666666666671</v>
      </c>
      <c r="T325" s="22">
        <v>6.0066666666666668</v>
      </c>
      <c r="U325" s="22">
        <v>5.6933333333333342</v>
      </c>
      <c r="V325" s="22" t="s">
        <v>672</v>
      </c>
      <c r="W325" s="22">
        <v>5.544999999999999</v>
      </c>
      <c r="X325" s="22">
        <v>5.8983333333333334</v>
      </c>
      <c r="Y325" s="22">
        <v>6.2533333333333339</v>
      </c>
      <c r="Z325" s="22">
        <v>6.2116666666666669</v>
      </c>
      <c r="AA325" s="22">
        <v>5.7683333333333335</v>
      </c>
      <c r="AB325" s="154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264</v>
      </c>
      <c r="C326" s="28"/>
      <c r="D326" s="11">
        <v>5.8450000000000006</v>
      </c>
      <c r="E326" s="11">
        <v>6.13</v>
      </c>
      <c r="F326" s="11">
        <v>5.510416666666667</v>
      </c>
      <c r="G326" s="11">
        <v>5.835</v>
      </c>
      <c r="H326" s="11">
        <v>5.65</v>
      </c>
      <c r="I326" s="11">
        <v>5.19</v>
      </c>
      <c r="J326" s="11">
        <v>5.9700000000000006</v>
      </c>
      <c r="K326" s="11">
        <v>6.11</v>
      </c>
      <c r="L326" s="11">
        <v>6.2249999999999996</v>
      </c>
      <c r="M326" s="11">
        <v>6.1122730000000001</v>
      </c>
      <c r="N326" s="11">
        <v>5.9950000000000001</v>
      </c>
      <c r="O326" s="11">
        <v>6.0950000000000006</v>
      </c>
      <c r="P326" s="11">
        <v>5.1429</v>
      </c>
      <c r="Q326" s="11">
        <v>5.73</v>
      </c>
      <c r="R326" s="11">
        <v>5.7635500000000004</v>
      </c>
      <c r="S326" s="11">
        <v>6.2050000000000001</v>
      </c>
      <c r="T326" s="11">
        <v>6.01</v>
      </c>
      <c r="U326" s="11">
        <v>5.6950000000000003</v>
      </c>
      <c r="V326" s="11" t="s">
        <v>672</v>
      </c>
      <c r="W326" s="11">
        <v>5.4649999999999999</v>
      </c>
      <c r="X326" s="11">
        <v>5.9</v>
      </c>
      <c r="Y326" s="11">
        <v>6.25</v>
      </c>
      <c r="Z326" s="11">
        <v>6.2450000000000001</v>
      </c>
      <c r="AA326" s="11">
        <v>5.77</v>
      </c>
      <c r="AB326" s="154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265</v>
      </c>
      <c r="C327" s="28"/>
      <c r="D327" s="23">
        <v>3.5590260840104478E-2</v>
      </c>
      <c r="E327" s="23">
        <v>0.11166915420114898</v>
      </c>
      <c r="F327" s="23">
        <v>4.6312395349009883E-2</v>
      </c>
      <c r="G327" s="23">
        <v>4.457203906785815E-2</v>
      </c>
      <c r="H327" s="23">
        <v>4.5607017003965605E-2</v>
      </c>
      <c r="I327" s="23">
        <v>2.3380903889000427E-2</v>
      </c>
      <c r="J327" s="23">
        <v>0.10225784403490368</v>
      </c>
      <c r="K327" s="23">
        <v>9.2177365262122182E-2</v>
      </c>
      <c r="L327" s="23">
        <v>0.11143009766964518</v>
      </c>
      <c r="M327" s="23">
        <v>4.7115860843952105E-2</v>
      </c>
      <c r="N327" s="23">
        <v>9.5166520723764456E-2</v>
      </c>
      <c r="O327" s="23">
        <v>0.13575713609236165</v>
      </c>
      <c r="P327" s="23">
        <v>3.7205075818584926E-2</v>
      </c>
      <c r="Q327" s="23">
        <v>0.16825575770237403</v>
      </c>
      <c r="R327" s="23">
        <v>0.10790903205941574</v>
      </c>
      <c r="S327" s="23">
        <v>0.11617515511789377</v>
      </c>
      <c r="T327" s="23">
        <v>5.5737479909542385E-2</v>
      </c>
      <c r="U327" s="23">
        <v>2.3380903889000201E-2</v>
      </c>
      <c r="V327" s="23" t="s">
        <v>672</v>
      </c>
      <c r="W327" s="23">
        <v>0.24230146512144751</v>
      </c>
      <c r="X327" s="23">
        <v>1.7224014243685182E-2</v>
      </c>
      <c r="Y327" s="23">
        <v>6.0882400303097703E-2</v>
      </c>
      <c r="Z327" s="23">
        <v>0.1503883860764075</v>
      </c>
      <c r="AA327" s="23">
        <v>5.6715665090578515E-2</v>
      </c>
      <c r="AB327" s="206"/>
      <c r="AC327" s="207"/>
      <c r="AD327" s="207"/>
      <c r="AE327" s="207"/>
      <c r="AF327" s="207"/>
      <c r="AG327" s="207"/>
      <c r="AH327" s="207"/>
      <c r="AI327" s="207"/>
      <c r="AJ327" s="207"/>
      <c r="AK327" s="207"/>
      <c r="AL327" s="207"/>
      <c r="AM327" s="207"/>
      <c r="AN327" s="207"/>
      <c r="AO327" s="207"/>
      <c r="AP327" s="207"/>
      <c r="AQ327" s="207"/>
      <c r="AR327" s="207"/>
      <c r="AS327" s="207"/>
      <c r="AT327" s="207"/>
      <c r="AU327" s="207"/>
      <c r="AV327" s="207"/>
      <c r="AW327" s="207"/>
      <c r="AX327" s="207"/>
      <c r="AY327" s="207"/>
      <c r="AZ327" s="207"/>
      <c r="BA327" s="207"/>
      <c r="BB327" s="207"/>
      <c r="BC327" s="207"/>
      <c r="BD327" s="207"/>
      <c r="BE327" s="207"/>
      <c r="BF327" s="207"/>
      <c r="BG327" s="207"/>
      <c r="BH327" s="207"/>
      <c r="BI327" s="207"/>
      <c r="BJ327" s="207"/>
      <c r="BK327" s="207"/>
      <c r="BL327" s="207"/>
      <c r="BM327" s="56"/>
    </row>
    <row r="328" spans="1:65">
      <c r="A328" s="29"/>
      <c r="B328" s="3" t="s">
        <v>86</v>
      </c>
      <c r="C328" s="28"/>
      <c r="D328" s="13">
        <v>6.0977031707774663E-3</v>
      </c>
      <c r="E328" s="13">
        <v>1.8261513360776613E-2</v>
      </c>
      <c r="F328" s="13">
        <v>8.4129997858678231E-3</v>
      </c>
      <c r="G328" s="13">
        <v>7.6278446778992835E-3</v>
      </c>
      <c r="H328" s="13">
        <v>8.0863505326180148E-3</v>
      </c>
      <c r="I328" s="13">
        <v>4.5107853162058694E-3</v>
      </c>
      <c r="J328" s="13">
        <v>1.7210296331260085E-2</v>
      </c>
      <c r="K328" s="13">
        <v>1.5057560347746614E-2</v>
      </c>
      <c r="L328" s="13">
        <v>1.7881267344687646E-2</v>
      </c>
      <c r="M328" s="13">
        <v>7.6805939035557548E-3</v>
      </c>
      <c r="N328" s="13">
        <v>1.583030563744349E-2</v>
      </c>
      <c r="O328" s="13">
        <v>2.2237041128969969E-2</v>
      </c>
      <c r="P328" s="13">
        <v>7.2469185291122616E-3</v>
      </c>
      <c r="Q328" s="13">
        <v>2.8934782064036803E-2</v>
      </c>
      <c r="R328" s="13">
        <v>1.865166685266343E-2</v>
      </c>
      <c r="S328" s="13">
        <v>1.8732892521025599E-2</v>
      </c>
      <c r="T328" s="13">
        <v>9.2792696852734263E-3</v>
      </c>
      <c r="U328" s="13">
        <v>4.1067161397541335E-3</v>
      </c>
      <c r="V328" s="13" t="s">
        <v>672</v>
      </c>
      <c r="W328" s="13">
        <v>4.3697288570143836E-2</v>
      </c>
      <c r="X328" s="13">
        <v>2.9201493490282875E-3</v>
      </c>
      <c r="Y328" s="13">
        <v>9.7359915196851329E-3</v>
      </c>
      <c r="Z328" s="13">
        <v>2.421063365866501E-2</v>
      </c>
      <c r="AA328" s="13">
        <v>9.8322447426602445E-3</v>
      </c>
      <c r="AB328" s="154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29"/>
      <c r="B329" s="3" t="s">
        <v>266</v>
      </c>
      <c r="C329" s="28"/>
      <c r="D329" s="13">
        <v>-4.8309589893074101E-3</v>
      </c>
      <c r="E329" s="13">
        <v>4.2625702874994342E-2</v>
      </c>
      <c r="F329" s="13">
        <v>-6.140479391636211E-2</v>
      </c>
      <c r="G329" s="13">
        <v>-3.694272477587579E-3</v>
      </c>
      <c r="H329" s="13">
        <v>-3.8363211085041926E-2</v>
      </c>
      <c r="I329" s="13">
        <v>-0.11622623713784852</v>
      </c>
      <c r="J329" s="13">
        <v>1.3071853570279401E-2</v>
      </c>
      <c r="K329" s="13">
        <v>4.3762389386714284E-2</v>
      </c>
      <c r="L329" s="13">
        <v>6.2517716830091219E-2</v>
      </c>
      <c r="M329" s="13">
        <v>4.5934028967355101E-2</v>
      </c>
      <c r="N329" s="13">
        <v>2.5007061943337572E-2</v>
      </c>
      <c r="O329" s="13">
        <v>4.0920673107414762E-2</v>
      </c>
      <c r="P329" s="13">
        <v>-0.12465192590597174</v>
      </c>
      <c r="Q329" s="13">
        <v>-8.5251901523968332E-3</v>
      </c>
      <c r="R329" s="13">
        <v>-1.3556732996524712E-2</v>
      </c>
      <c r="S329" s="13">
        <v>5.7402627527352035E-2</v>
      </c>
      <c r="T329" s="13">
        <v>2.4154547059547671E-2</v>
      </c>
      <c r="U329" s="13">
        <v>-2.9269718991283167E-2</v>
      </c>
      <c r="V329" s="13" t="s">
        <v>672</v>
      </c>
      <c r="W329" s="13">
        <v>-5.4560993877049269E-2</v>
      </c>
      <c r="X329" s="13">
        <v>5.6833912441007772E-3</v>
      </c>
      <c r="Y329" s="13">
        <v>6.6211947993180642E-2</v>
      </c>
      <c r="Z329" s="13">
        <v>5.9107657294931837E-2</v>
      </c>
      <c r="AA329" s="13">
        <v>-1.6481995734435428E-2</v>
      </c>
      <c r="AB329" s="154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29"/>
      <c r="B330" s="45" t="s">
        <v>267</v>
      </c>
      <c r="C330" s="46"/>
      <c r="D330" s="44">
        <v>0.19</v>
      </c>
      <c r="E330" s="44">
        <v>0.67</v>
      </c>
      <c r="F330" s="44">
        <v>1.22</v>
      </c>
      <c r="G330" s="44">
        <v>0.17</v>
      </c>
      <c r="H330" s="44">
        <v>0.8</v>
      </c>
      <c r="I330" s="44">
        <v>2.23</v>
      </c>
      <c r="J330" s="44">
        <v>0.13</v>
      </c>
      <c r="K330" s="44">
        <v>0.7</v>
      </c>
      <c r="L330" s="44">
        <v>1.04</v>
      </c>
      <c r="M330" s="44">
        <v>0.73</v>
      </c>
      <c r="N330" s="44">
        <v>0.35</v>
      </c>
      <c r="O330" s="44">
        <v>0.64</v>
      </c>
      <c r="P330" s="44">
        <v>2.38</v>
      </c>
      <c r="Q330" s="44">
        <v>0.26</v>
      </c>
      <c r="R330" s="44">
        <v>0.35</v>
      </c>
      <c r="S330" s="44">
        <v>0.94</v>
      </c>
      <c r="T330" s="44">
        <v>0.34</v>
      </c>
      <c r="U330" s="44">
        <v>0.64</v>
      </c>
      <c r="V330" s="44" t="s">
        <v>268</v>
      </c>
      <c r="W330" s="44">
        <v>1.1000000000000001</v>
      </c>
      <c r="X330" s="44">
        <v>0</v>
      </c>
      <c r="Y330" s="44">
        <v>1.1000000000000001</v>
      </c>
      <c r="Z330" s="44">
        <v>0.98</v>
      </c>
      <c r="AA330" s="44">
        <v>0.4</v>
      </c>
      <c r="AB330" s="154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B331" s="3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BM331" s="55"/>
    </row>
    <row r="332" spans="1:65" ht="15">
      <c r="B332" s="8" t="s">
        <v>550</v>
      </c>
      <c r="BM332" s="27" t="s">
        <v>66</v>
      </c>
    </row>
    <row r="333" spans="1:65" ht="15">
      <c r="A333" s="24" t="s">
        <v>42</v>
      </c>
      <c r="B333" s="18" t="s">
        <v>110</v>
      </c>
      <c r="C333" s="15" t="s">
        <v>111</v>
      </c>
      <c r="D333" s="16" t="s">
        <v>229</v>
      </c>
      <c r="E333" s="17" t="s">
        <v>229</v>
      </c>
      <c r="F333" s="17" t="s">
        <v>229</v>
      </c>
      <c r="G333" s="17" t="s">
        <v>229</v>
      </c>
      <c r="H333" s="17" t="s">
        <v>229</v>
      </c>
      <c r="I333" s="17" t="s">
        <v>229</v>
      </c>
      <c r="J333" s="17" t="s">
        <v>229</v>
      </c>
      <c r="K333" s="17" t="s">
        <v>229</v>
      </c>
      <c r="L333" s="17" t="s">
        <v>229</v>
      </c>
      <c r="M333" s="17" t="s">
        <v>229</v>
      </c>
      <c r="N333" s="17" t="s">
        <v>229</v>
      </c>
      <c r="O333" s="17" t="s">
        <v>229</v>
      </c>
      <c r="P333" s="17" t="s">
        <v>229</v>
      </c>
      <c r="Q333" s="17" t="s">
        <v>229</v>
      </c>
      <c r="R333" s="17" t="s">
        <v>229</v>
      </c>
      <c r="S333" s="17" t="s">
        <v>229</v>
      </c>
      <c r="T333" s="17" t="s">
        <v>229</v>
      </c>
      <c r="U333" s="17" t="s">
        <v>229</v>
      </c>
      <c r="V333" s="17" t="s">
        <v>229</v>
      </c>
      <c r="W333" s="17" t="s">
        <v>229</v>
      </c>
      <c r="X333" s="17" t="s">
        <v>229</v>
      </c>
      <c r="Y333" s="17" t="s">
        <v>229</v>
      </c>
      <c r="Z333" s="154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 t="s">
        <v>230</v>
      </c>
      <c r="C334" s="9" t="s">
        <v>230</v>
      </c>
      <c r="D334" s="152" t="s">
        <v>232</v>
      </c>
      <c r="E334" s="153" t="s">
        <v>233</v>
      </c>
      <c r="F334" s="153" t="s">
        <v>234</v>
      </c>
      <c r="G334" s="153" t="s">
        <v>235</v>
      </c>
      <c r="H334" s="153" t="s">
        <v>236</v>
      </c>
      <c r="I334" s="153" t="s">
        <v>238</v>
      </c>
      <c r="J334" s="153" t="s">
        <v>239</v>
      </c>
      <c r="K334" s="153" t="s">
        <v>241</v>
      </c>
      <c r="L334" s="153" t="s">
        <v>242</v>
      </c>
      <c r="M334" s="153" t="s">
        <v>243</v>
      </c>
      <c r="N334" s="153" t="s">
        <v>244</v>
      </c>
      <c r="O334" s="153" t="s">
        <v>245</v>
      </c>
      <c r="P334" s="153" t="s">
        <v>246</v>
      </c>
      <c r="Q334" s="153" t="s">
        <v>247</v>
      </c>
      <c r="R334" s="153" t="s">
        <v>249</v>
      </c>
      <c r="S334" s="153" t="s">
        <v>250</v>
      </c>
      <c r="T334" s="153" t="s">
        <v>251</v>
      </c>
      <c r="U334" s="153" t="s">
        <v>253</v>
      </c>
      <c r="V334" s="153" t="s">
        <v>254</v>
      </c>
      <c r="W334" s="153" t="s">
        <v>255</v>
      </c>
      <c r="X334" s="153" t="s">
        <v>256</v>
      </c>
      <c r="Y334" s="153" t="s">
        <v>257</v>
      </c>
      <c r="Z334" s="154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 t="s">
        <v>3</v>
      </c>
    </row>
    <row r="335" spans="1:65">
      <c r="A335" s="29"/>
      <c r="B335" s="19"/>
      <c r="C335" s="9"/>
      <c r="D335" s="10" t="s">
        <v>269</v>
      </c>
      <c r="E335" s="11" t="s">
        <v>269</v>
      </c>
      <c r="F335" s="11" t="s">
        <v>271</v>
      </c>
      <c r="G335" s="11" t="s">
        <v>272</v>
      </c>
      <c r="H335" s="11" t="s">
        <v>272</v>
      </c>
      <c r="I335" s="11" t="s">
        <v>272</v>
      </c>
      <c r="J335" s="11" t="s">
        <v>269</v>
      </c>
      <c r="K335" s="11" t="s">
        <v>269</v>
      </c>
      <c r="L335" s="11" t="s">
        <v>272</v>
      </c>
      <c r="M335" s="11" t="s">
        <v>271</v>
      </c>
      <c r="N335" s="11" t="s">
        <v>269</v>
      </c>
      <c r="O335" s="11" t="s">
        <v>272</v>
      </c>
      <c r="P335" s="11" t="s">
        <v>271</v>
      </c>
      <c r="Q335" s="11" t="s">
        <v>269</v>
      </c>
      <c r="R335" s="11" t="s">
        <v>269</v>
      </c>
      <c r="S335" s="11" t="s">
        <v>272</v>
      </c>
      <c r="T335" s="11" t="s">
        <v>269</v>
      </c>
      <c r="U335" s="11" t="s">
        <v>271</v>
      </c>
      <c r="V335" s="11" t="s">
        <v>272</v>
      </c>
      <c r="W335" s="11" t="s">
        <v>269</v>
      </c>
      <c r="X335" s="11" t="s">
        <v>272</v>
      </c>
      <c r="Y335" s="11" t="s">
        <v>269</v>
      </c>
      <c r="Z335" s="154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</v>
      </c>
    </row>
    <row r="336" spans="1:65">
      <c r="A336" s="29"/>
      <c r="B336" s="19"/>
      <c r="C336" s="9"/>
      <c r="D336" s="25" t="s">
        <v>311</v>
      </c>
      <c r="E336" s="25" t="s">
        <v>261</v>
      </c>
      <c r="F336" s="25" t="s">
        <v>311</v>
      </c>
      <c r="G336" s="25" t="s">
        <v>312</v>
      </c>
      <c r="H336" s="25" t="s">
        <v>312</v>
      </c>
      <c r="I336" s="25" t="s">
        <v>312</v>
      </c>
      <c r="J336" s="25" t="s">
        <v>116</v>
      </c>
      <c r="K336" s="25" t="s">
        <v>116</v>
      </c>
      <c r="L336" s="25" t="s">
        <v>313</v>
      </c>
      <c r="M336" s="25" t="s">
        <v>312</v>
      </c>
      <c r="N336" s="25" t="s">
        <v>311</v>
      </c>
      <c r="O336" s="25" t="s">
        <v>311</v>
      </c>
      <c r="P336" s="25" t="s">
        <v>311</v>
      </c>
      <c r="Q336" s="25" t="s">
        <v>312</v>
      </c>
      <c r="R336" s="25" t="s">
        <v>311</v>
      </c>
      <c r="S336" s="25" t="s">
        <v>313</v>
      </c>
      <c r="T336" s="25" t="s">
        <v>274</v>
      </c>
      <c r="U336" s="25" t="s">
        <v>314</v>
      </c>
      <c r="V336" s="25" t="s">
        <v>315</v>
      </c>
      <c r="W336" s="25" t="s">
        <v>311</v>
      </c>
      <c r="X336" s="25" t="s">
        <v>311</v>
      </c>
      <c r="Y336" s="25" t="s">
        <v>311</v>
      </c>
      <c r="Z336" s="154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2</v>
      </c>
    </row>
    <row r="337" spans="1:65">
      <c r="A337" s="29"/>
      <c r="B337" s="18">
        <v>1</v>
      </c>
      <c r="C337" s="14">
        <v>1</v>
      </c>
      <c r="D337" s="213">
        <v>10.6</v>
      </c>
      <c r="E337" s="213">
        <v>10.4</v>
      </c>
      <c r="F337" s="213">
        <v>12.683333333333335</v>
      </c>
      <c r="G337" s="213">
        <v>11.2</v>
      </c>
      <c r="H337" s="213">
        <v>11</v>
      </c>
      <c r="I337" s="214">
        <v>10</v>
      </c>
      <c r="J337" s="213">
        <v>10.32</v>
      </c>
      <c r="K337" s="213">
        <v>11.72</v>
      </c>
      <c r="L337" s="213">
        <v>12.2</v>
      </c>
      <c r="M337" s="213">
        <v>12.907999999999999</v>
      </c>
      <c r="N337" s="234">
        <v>10.34</v>
      </c>
      <c r="O337" s="213">
        <v>12.7</v>
      </c>
      <c r="P337" s="214">
        <v>15.690000000000001</v>
      </c>
      <c r="Q337" s="234">
        <v>11.1</v>
      </c>
      <c r="R337" s="213">
        <v>12.05</v>
      </c>
      <c r="S337" s="234">
        <v>11.3</v>
      </c>
      <c r="T337" s="234">
        <v>10.5</v>
      </c>
      <c r="U337" s="214">
        <v>11</v>
      </c>
      <c r="V337" s="214">
        <v>10</v>
      </c>
      <c r="W337" s="213">
        <v>11.1</v>
      </c>
      <c r="X337" s="213">
        <v>12.37</v>
      </c>
      <c r="Y337" s="213">
        <v>10.75</v>
      </c>
      <c r="Z337" s="215"/>
      <c r="AA337" s="216"/>
      <c r="AB337" s="216"/>
      <c r="AC337" s="216"/>
      <c r="AD337" s="216"/>
      <c r="AE337" s="216"/>
      <c r="AF337" s="216"/>
      <c r="AG337" s="216"/>
      <c r="AH337" s="216"/>
      <c r="AI337" s="216"/>
      <c r="AJ337" s="216"/>
      <c r="AK337" s="216"/>
      <c r="AL337" s="216"/>
      <c r="AM337" s="216"/>
      <c r="AN337" s="216"/>
      <c r="AO337" s="216"/>
      <c r="AP337" s="216"/>
      <c r="AQ337" s="216"/>
      <c r="AR337" s="216"/>
      <c r="AS337" s="216"/>
      <c r="AT337" s="216"/>
      <c r="AU337" s="216"/>
      <c r="AV337" s="216"/>
      <c r="AW337" s="216"/>
      <c r="AX337" s="216"/>
      <c r="AY337" s="216"/>
      <c r="AZ337" s="216"/>
      <c r="BA337" s="216"/>
      <c r="BB337" s="216"/>
      <c r="BC337" s="216"/>
      <c r="BD337" s="216"/>
      <c r="BE337" s="216"/>
      <c r="BF337" s="216"/>
      <c r="BG337" s="216"/>
      <c r="BH337" s="216"/>
      <c r="BI337" s="216"/>
      <c r="BJ337" s="216"/>
      <c r="BK337" s="216"/>
      <c r="BL337" s="216"/>
      <c r="BM337" s="217">
        <v>1</v>
      </c>
    </row>
    <row r="338" spans="1:65">
      <c r="A338" s="29"/>
      <c r="B338" s="19">
        <v>1</v>
      </c>
      <c r="C338" s="9">
        <v>2</v>
      </c>
      <c r="D338" s="218">
        <v>10.75</v>
      </c>
      <c r="E338" s="218">
        <v>10.6</v>
      </c>
      <c r="F338" s="218">
        <v>12.520111111111111</v>
      </c>
      <c r="G338" s="218">
        <v>10.6</v>
      </c>
      <c r="H338" s="218">
        <v>11</v>
      </c>
      <c r="I338" s="220">
        <v>10</v>
      </c>
      <c r="J338" s="218">
        <v>10.39</v>
      </c>
      <c r="K338" s="218">
        <v>11.29</v>
      </c>
      <c r="L338" s="218">
        <v>12.6</v>
      </c>
      <c r="M338" s="218">
        <v>12.28</v>
      </c>
      <c r="N338" s="218">
        <v>11.06</v>
      </c>
      <c r="O338" s="218">
        <v>12.4</v>
      </c>
      <c r="P338" s="220">
        <v>15.82</v>
      </c>
      <c r="Q338" s="218">
        <v>11.7</v>
      </c>
      <c r="R338" s="218">
        <v>12.25</v>
      </c>
      <c r="S338" s="218">
        <v>11.7</v>
      </c>
      <c r="T338" s="218">
        <v>11.3</v>
      </c>
      <c r="U338" s="220">
        <v>11</v>
      </c>
      <c r="V338" s="220">
        <v>10</v>
      </c>
      <c r="W338" s="218">
        <v>11.15</v>
      </c>
      <c r="X338" s="218">
        <v>12.35</v>
      </c>
      <c r="Y338" s="218">
        <v>10.95</v>
      </c>
      <c r="Z338" s="215"/>
      <c r="AA338" s="216"/>
      <c r="AB338" s="216"/>
      <c r="AC338" s="216"/>
      <c r="AD338" s="216"/>
      <c r="AE338" s="216"/>
      <c r="AF338" s="216"/>
      <c r="AG338" s="216"/>
      <c r="AH338" s="216"/>
      <c r="AI338" s="216"/>
      <c r="AJ338" s="216"/>
      <c r="AK338" s="216"/>
      <c r="AL338" s="216"/>
      <c r="AM338" s="216"/>
      <c r="AN338" s="216"/>
      <c r="AO338" s="216"/>
      <c r="AP338" s="216"/>
      <c r="AQ338" s="216"/>
      <c r="AR338" s="216"/>
      <c r="AS338" s="216"/>
      <c r="AT338" s="216"/>
      <c r="AU338" s="216"/>
      <c r="AV338" s="216"/>
      <c r="AW338" s="216"/>
      <c r="AX338" s="216"/>
      <c r="AY338" s="216"/>
      <c r="AZ338" s="216"/>
      <c r="BA338" s="216"/>
      <c r="BB338" s="216"/>
      <c r="BC338" s="216"/>
      <c r="BD338" s="216"/>
      <c r="BE338" s="216"/>
      <c r="BF338" s="216"/>
      <c r="BG338" s="216"/>
      <c r="BH338" s="216"/>
      <c r="BI338" s="216"/>
      <c r="BJ338" s="216"/>
      <c r="BK338" s="216"/>
      <c r="BL338" s="216"/>
      <c r="BM338" s="217">
        <v>32</v>
      </c>
    </row>
    <row r="339" spans="1:65">
      <c r="A339" s="29"/>
      <c r="B339" s="19">
        <v>1</v>
      </c>
      <c r="C339" s="9">
        <v>3</v>
      </c>
      <c r="D339" s="218">
        <v>10.55</v>
      </c>
      <c r="E339" s="218">
        <v>10.6</v>
      </c>
      <c r="F339" s="218">
        <v>12.587333333333333</v>
      </c>
      <c r="G339" s="218">
        <v>10.9</v>
      </c>
      <c r="H339" s="218">
        <v>10.8</v>
      </c>
      <c r="I339" s="220">
        <v>10</v>
      </c>
      <c r="J339" s="218">
        <v>9.84</v>
      </c>
      <c r="K339" s="218">
        <v>10.9</v>
      </c>
      <c r="L339" s="218">
        <v>12.5</v>
      </c>
      <c r="M339" s="218">
        <v>12.566000000000001</v>
      </c>
      <c r="N339" s="218">
        <v>10.76</v>
      </c>
      <c r="O339" s="218">
        <v>12.1</v>
      </c>
      <c r="P339" s="220">
        <v>15.439999999999998</v>
      </c>
      <c r="Q339" s="218">
        <v>11.5</v>
      </c>
      <c r="R339" s="218">
        <v>12.4</v>
      </c>
      <c r="S339" s="218">
        <v>11.8</v>
      </c>
      <c r="T339" s="218">
        <v>11.2</v>
      </c>
      <c r="U339" s="220">
        <v>12</v>
      </c>
      <c r="V339" s="220">
        <v>10</v>
      </c>
      <c r="W339" s="218">
        <v>10.95</v>
      </c>
      <c r="X339" s="218">
        <v>12.4</v>
      </c>
      <c r="Y339" s="218">
        <v>10.9</v>
      </c>
      <c r="Z339" s="215"/>
      <c r="AA339" s="216"/>
      <c r="AB339" s="216"/>
      <c r="AC339" s="216"/>
      <c r="AD339" s="216"/>
      <c r="AE339" s="216"/>
      <c r="AF339" s="216"/>
      <c r="AG339" s="216"/>
      <c r="AH339" s="216"/>
      <c r="AI339" s="216"/>
      <c r="AJ339" s="216"/>
      <c r="AK339" s="216"/>
      <c r="AL339" s="216"/>
      <c r="AM339" s="216"/>
      <c r="AN339" s="216"/>
      <c r="AO339" s="216"/>
      <c r="AP339" s="216"/>
      <c r="AQ339" s="216"/>
      <c r="AR339" s="216"/>
      <c r="AS339" s="216"/>
      <c r="AT339" s="216"/>
      <c r="AU339" s="216"/>
      <c r="AV339" s="216"/>
      <c r="AW339" s="216"/>
      <c r="AX339" s="216"/>
      <c r="AY339" s="216"/>
      <c r="AZ339" s="216"/>
      <c r="BA339" s="216"/>
      <c r="BB339" s="216"/>
      <c r="BC339" s="216"/>
      <c r="BD339" s="216"/>
      <c r="BE339" s="216"/>
      <c r="BF339" s="216"/>
      <c r="BG339" s="216"/>
      <c r="BH339" s="216"/>
      <c r="BI339" s="216"/>
      <c r="BJ339" s="216"/>
      <c r="BK339" s="216"/>
      <c r="BL339" s="216"/>
      <c r="BM339" s="217">
        <v>16</v>
      </c>
    </row>
    <row r="340" spans="1:65">
      <c r="A340" s="29"/>
      <c r="B340" s="19">
        <v>1</v>
      </c>
      <c r="C340" s="9">
        <v>4</v>
      </c>
      <c r="D340" s="218">
        <v>10.6</v>
      </c>
      <c r="E340" s="218">
        <v>10.4</v>
      </c>
      <c r="F340" s="218">
        <v>12.640666666666666</v>
      </c>
      <c r="G340" s="218">
        <v>11.1</v>
      </c>
      <c r="H340" s="218">
        <v>10.5</v>
      </c>
      <c r="I340" s="220">
        <v>10</v>
      </c>
      <c r="J340" s="218">
        <v>10.18</v>
      </c>
      <c r="K340" s="218">
        <v>9.9600000000000009</v>
      </c>
      <c r="L340" s="218">
        <v>12.1</v>
      </c>
      <c r="M340" s="218">
        <v>12.412000000000001</v>
      </c>
      <c r="N340" s="218">
        <v>10.78</v>
      </c>
      <c r="O340" s="218">
        <v>12.4</v>
      </c>
      <c r="P340" s="220">
        <v>15.420000000000002</v>
      </c>
      <c r="Q340" s="218">
        <v>11.6</v>
      </c>
      <c r="R340" s="218">
        <v>12.45</v>
      </c>
      <c r="S340" s="218">
        <v>11.8</v>
      </c>
      <c r="T340" s="218">
        <v>11.2</v>
      </c>
      <c r="U340" s="220">
        <v>10</v>
      </c>
      <c r="V340" s="220">
        <v>10</v>
      </c>
      <c r="W340" s="218">
        <v>11.25</v>
      </c>
      <c r="X340" s="218">
        <v>12.47</v>
      </c>
      <c r="Y340" s="218">
        <v>11</v>
      </c>
      <c r="Z340" s="215"/>
      <c r="AA340" s="216"/>
      <c r="AB340" s="216"/>
      <c r="AC340" s="216"/>
      <c r="AD340" s="216"/>
      <c r="AE340" s="216"/>
      <c r="AF340" s="216"/>
      <c r="AG340" s="216"/>
      <c r="AH340" s="216"/>
      <c r="AI340" s="216"/>
      <c r="AJ340" s="216"/>
      <c r="AK340" s="216"/>
      <c r="AL340" s="216"/>
      <c r="AM340" s="216"/>
      <c r="AN340" s="216"/>
      <c r="AO340" s="216"/>
      <c r="AP340" s="216"/>
      <c r="AQ340" s="216"/>
      <c r="AR340" s="216"/>
      <c r="AS340" s="216"/>
      <c r="AT340" s="216"/>
      <c r="AU340" s="216"/>
      <c r="AV340" s="216"/>
      <c r="AW340" s="216"/>
      <c r="AX340" s="216"/>
      <c r="AY340" s="216"/>
      <c r="AZ340" s="216"/>
      <c r="BA340" s="216"/>
      <c r="BB340" s="216"/>
      <c r="BC340" s="216"/>
      <c r="BD340" s="216"/>
      <c r="BE340" s="216"/>
      <c r="BF340" s="216"/>
      <c r="BG340" s="216"/>
      <c r="BH340" s="216"/>
      <c r="BI340" s="216"/>
      <c r="BJ340" s="216"/>
      <c r="BK340" s="216"/>
      <c r="BL340" s="216"/>
      <c r="BM340" s="217">
        <v>11.452025720164608</v>
      </c>
    </row>
    <row r="341" spans="1:65">
      <c r="A341" s="29"/>
      <c r="B341" s="19">
        <v>1</v>
      </c>
      <c r="C341" s="9">
        <v>5</v>
      </c>
      <c r="D341" s="218">
        <v>10.15</v>
      </c>
      <c r="E341" s="218">
        <v>11</v>
      </c>
      <c r="F341" s="218">
        <v>12.683999999999999</v>
      </c>
      <c r="G341" s="218">
        <v>10.9</v>
      </c>
      <c r="H341" s="218">
        <v>10.9</v>
      </c>
      <c r="I341" s="220">
        <v>10</v>
      </c>
      <c r="J341" s="218">
        <v>9.86</v>
      </c>
      <c r="K341" s="218">
        <v>10.31</v>
      </c>
      <c r="L341" s="218">
        <v>12.7</v>
      </c>
      <c r="M341" s="218">
        <v>12.224</v>
      </c>
      <c r="N341" s="218">
        <v>10.84</v>
      </c>
      <c r="O341" s="218">
        <v>12.4</v>
      </c>
      <c r="P341" s="220">
        <v>15.270000000000001</v>
      </c>
      <c r="Q341" s="218">
        <v>11.8</v>
      </c>
      <c r="R341" s="218">
        <v>12.25</v>
      </c>
      <c r="S341" s="218">
        <v>11.9</v>
      </c>
      <c r="T341" s="218">
        <v>11.1</v>
      </c>
      <c r="U341" s="220">
        <v>10</v>
      </c>
      <c r="V341" s="220">
        <v>12</v>
      </c>
      <c r="W341" s="218">
        <v>11.1</v>
      </c>
      <c r="X341" s="218">
        <v>12.55</v>
      </c>
      <c r="Y341" s="218">
        <v>10.7</v>
      </c>
      <c r="Z341" s="215"/>
      <c r="AA341" s="216"/>
      <c r="AB341" s="216"/>
      <c r="AC341" s="216"/>
      <c r="AD341" s="216"/>
      <c r="AE341" s="216"/>
      <c r="AF341" s="216"/>
      <c r="AG341" s="216"/>
      <c r="AH341" s="216"/>
      <c r="AI341" s="216"/>
      <c r="AJ341" s="216"/>
      <c r="AK341" s="216"/>
      <c r="AL341" s="216"/>
      <c r="AM341" s="216"/>
      <c r="AN341" s="216"/>
      <c r="AO341" s="216"/>
      <c r="AP341" s="216"/>
      <c r="AQ341" s="216"/>
      <c r="AR341" s="216"/>
      <c r="AS341" s="216"/>
      <c r="AT341" s="216"/>
      <c r="AU341" s="216"/>
      <c r="AV341" s="216"/>
      <c r="AW341" s="216"/>
      <c r="AX341" s="216"/>
      <c r="AY341" s="216"/>
      <c r="AZ341" s="216"/>
      <c r="BA341" s="216"/>
      <c r="BB341" s="216"/>
      <c r="BC341" s="216"/>
      <c r="BD341" s="216"/>
      <c r="BE341" s="216"/>
      <c r="BF341" s="216"/>
      <c r="BG341" s="216"/>
      <c r="BH341" s="216"/>
      <c r="BI341" s="216"/>
      <c r="BJ341" s="216"/>
      <c r="BK341" s="216"/>
      <c r="BL341" s="216"/>
      <c r="BM341" s="217">
        <v>92</v>
      </c>
    </row>
    <row r="342" spans="1:65">
      <c r="A342" s="29"/>
      <c r="B342" s="19">
        <v>1</v>
      </c>
      <c r="C342" s="9">
        <v>6</v>
      </c>
      <c r="D342" s="218">
        <v>10.3</v>
      </c>
      <c r="E342" s="218">
        <v>10.6</v>
      </c>
      <c r="F342" s="218">
        <v>12.379333333333333</v>
      </c>
      <c r="G342" s="218">
        <v>11</v>
      </c>
      <c r="H342" s="218">
        <v>11.1</v>
      </c>
      <c r="I342" s="220">
        <v>10</v>
      </c>
      <c r="J342" s="218">
        <v>10.6</v>
      </c>
      <c r="K342" s="218">
        <v>11.28</v>
      </c>
      <c r="L342" s="218">
        <v>12.1</v>
      </c>
      <c r="M342" s="218">
        <v>12.465999999999999</v>
      </c>
      <c r="N342" s="218">
        <v>10.8</v>
      </c>
      <c r="O342" s="218">
        <v>12.4</v>
      </c>
      <c r="P342" s="220">
        <v>15.7</v>
      </c>
      <c r="Q342" s="218">
        <v>11.7</v>
      </c>
      <c r="R342" s="218">
        <v>12.45</v>
      </c>
      <c r="S342" s="218">
        <v>11.8</v>
      </c>
      <c r="T342" s="218">
        <v>11.1</v>
      </c>
      <c r="U342" s="220">
        <v>11</v>
      </c>
      <c r="V342" s="220">
        <v>10</v>
      </c>
      <c r="W342" s="218">
        <v>11.15</v>
      </c>
      <c r="X342" s="218">
        <v>12.7</v>
      </c>
      <c r="Y342" s="218">
        <v>11.05</v>
      </c>
      <c r="Z342" s="215"/>
      <c r="AA342" s="216"/>
      <c r="AB342" s="216"/>
      <c r="AC342" s="216"/>
      <c r="AD342" s="216"/>
      <c r="AE342" s="216"/>
      <c r="AF342" s="216"/>
      <c r="AG342" s="216"/>
      <c r="AH342" s="216"/>
      <c r="AI342" s="216"/>
      <c r="AJ342" s="216"/>
      <c r="AK342" s="216"/>
      <c r="AL342" s="216"/>
      <c r="AM342" s="216"/>
      <c r="AN342" s="216"/>
      <c r="AO342" s="216"/>
      <c r="AP342" s="216"/>
      <c r="AQ342" s="216"/>
      <c r="AR342" s="216"/>
      <c r="AS342" s="216"/>
      <c r="AT342" s="216"/>
      <c r="AU342" s="216"/>
      <c r="AV342" s="216"/>
      <c r="AW342" s="216"/>
      <c r="AX342" s="216"/>
      <c r="AY342" s="216"/>
      <c r="AZ342" s="216"/>
      <c r="BA342" s="216"/>
      <c r="BB342" s="216"/>
      <c r="BC342" s="216"/>
      <c r="BD342" s="216"/>
      <c r="BE342" s="216"/>
      <c r="BF342" s="216"/>
      <c r="BG342" s="216"/>
      <c r="BH342" s="216"/>
      <c r="BI342" s="216"/>
      <c r="BJ342" s="216"/>
      <c r="BK342" s="216"/>
      <c r="BL342" s="216"/>
      <c r="BM342" s="221"/>
    </row>
    <row r="343" spans="1:65">
      <c r="A343" s="29"/>
      <c r="B343" s="20" t="s">
        <v>263</v>
      </c>
      <c r="C343" s="12"/>
      <c r="D343" s="222">
        <v>10.491666666666667</v>
      </c>
      <c r="E343" s="222">
        <v>10.6</v>
      </c>
      <c r="F343" s="222">
        <v>12.582462962962962</v>
      </c>
      <c r="G343" s="222">
        <v>10.949999999999998</v>
      </c>
      <c r="H343" s="222">
        <v>10.883333333333333</v>
      </c>
      <c r="I343" s="222">
        <v>10</v>
      </c>
      <c r="J343" s="222">
        <v>10.198333333333334</v>
      </c>
      <c r="K343" s="222">
        <v>10.909999999999998</v>
      </c>
      <c r="L343" s="222">
        <v>12.366666666666665</v>
      </c>
      <c r="M343" s="222">
        <v>12.475999999999999</v>
      </c>
      <c r="N343" s="222">
        <v>10.763333333333334</v>
      </c>
      <c r="O343" s="222">
        <v>12.4</v>
      </c>
      <c r="P343" s="222">
        <v>15.556666666666667</v>
      </c>
      <c r="Q343" s="222">
        <v>11.566666666666668</v>
      </c>
      <c r="R343" s="222">
        <v>12.308333333333335</v>
      </c>
      <c r="S343" s="222">
        <v>11.716666666666667</v>
      </c>
      <c r="T343" s="222">
        <v>11.066666666666668</v>
      </c>
      <c r="U343" s="222">
        <v>10.833333333333334</v>
      </c>
      <c r="V343" s="222">
        <v>10.333333333333334</v>
      </c>
      <c r="W343" s="222">
        <v>11.116666666666667</v>
      </c>
      <c r="X343" s="222">
        <v>12.473333333333334</v>
      </c>
      <c r="Y343" s="222">
        <v>10.891666666666666</v>
      </c>
      <c r="Z343" s="215"/>
      <c r="AA343" s="216"/>
      <c r="AB343" s="216"/>
      <c r="AC343" s="216"/>
      <c r="AD343" s="216"/>
      <c r="AE343" s="216"/>
      <c r="AF343" s="216"/>
      <c r="AG343" s="216"/>
      <c r="AH343" s="216"/>
      <c r="AI343" s="216"/>
      <c r="AJ343" s="216"/>
      <c r="AK343" s="216"/>
      <c r="AL343" s="216"/>
      <c r="AM343" s="216"/>
      <c r="AN343" s="216"/>
      <c r="AO343" s="216"/>
      <c r="AP343" s="216"/>
      <c r="AQ343" s="216"/>
      <c r="AR343" s="216"/>
      <c r="AS343" s="216"/>
      <c r="AT343" s="216"/>
      <c r="AU343" s="216"/>
      <c r="AV343" s="216"/>
      <c r="AW343" s="216"/>
      <c r="AX343" s="216"/>
      <c r="AY343" s="216"/>
      <c r="AZ343" s="216"/>
      <c r="BA343" s="216"/>
      <c r="BB343" s="216"/>
      <c r="BC343" s="216"/>
      <c r="BD343" s="216"/>
      <c r="BE343" s="216"/>
      <c r="BF343" s="216"/>
      <c r="BG343" s="216"/>
      <c r="BH343" s="216"/>
      <c r="BI343" s="216"/>
      <c r="BJ343" s="216"/>
      <c r="BK343" s="216"/>
      <c r="BL343" s="216"/>
      <c r="BM343" s="221"/>
    </row>
    <row r="344" spans="1:65">
      <c r="A344" s="29"/>
      <c r="B344" s="3" t="s">
        <v>264</v>
      </c>
      <c r="C344" s="28"/>
      <c r="D344" s="218">
        <v>10.574999999999999</v>
      </c>
      <c r="E344" s="218">
        <v>10.6</v>
      </c>
      <c r="F344" s="218">
        <v>12.614000000000001</v>
      </c>
      <c r="G344" s="218">
        <v>10.95</v>
      </c>
      <c r="H344" s="218">
        <v>10.95</v>
      </c>
      <c r="I344" s="218">
        <v>10</v>
      </c>
      <c r="J344" s="218">
        <v>10.25</v>
      </c>
      <c r="K344" s="218">
        <v>11.09</v>
      </c>
      <c r="L344" s="218">
        <v>12.35</v>
      </c>
      <c r="M344" s="218">
        <v>12.439</v>
      </c>
      <c r="N344" s="218">
        <v>10.79</v>
      </c>
      <c r="O344" s="218">
        <v>12.4</v>
      </c>
      <c r="P344" s="218">
        <v>15.565</v>
      </c>
      <c r="Q344" s="218">
        <v>11.649999999999999</v>
      </c>
      <c r="R344" s="218">
        <v>12.324999999999999</v>
      </c>
      <c r="S344" s="218">
        <v>11.8</v>
      </c>
      <c r="T344" s="218">
        <v>11.149999999999999</v>
      </c>
      <c r="U344" s="218">
        <v>11</v>
      </c>
      <c r="V344" s="218">
        <v>10</v>
      </c>
      <c r="W344" s="218">
        <v>11.125</v>
      </c>
      <c r="X344" s="218">
        <v>12.435</v>
      </c>
      <c r="Y344" s="218">
        <v>10.925000000000001</v>
      </c>
      <c r="Z344" s="215"/>
      <c r="AA344" s="216"/>
      <c r="AB344" s="216"/>
      <c r="AC344" s="216"/>
      <c r="AD344" s="216"/>
      <c r="AE344" s="216"/>
      <c r="AF344" s="216"/>
      <c r="AG344" s="216"/>
      <c r="AH344" s="216"/>
      <c r="AI344" s="216"/>
      <c r="AJ344" s="216"/>
      <c r="AK344" s="216"/>
      <c r="AL344" s="216"/>
      <c r="AM344" s="216"/>
      <c r="AN344" s="216"/>
      <c r="AO344" s="216"/>
      <c r="AP344" s="216"/>
      <c r="AQ344" s="216"/>
      <c r="AR344" s="216"/>
      <c r="AS344" s="216"/>
      <c r="AT344" s="216"/>
      <c r="AU344" s="216"/>
      <c r="AV344" s="216"/>
      <c r="AW344" s="216"/>
      <c r="AX344" s="216"/>
      <c r="AY344" s="216"/>
      <c r="AZ344" s="216"/>
      <c r="BA344" s="216"/>
      <c r="BB344" s="216"/>
      <c r="BC344" s="216"/>
      <c r="BD344" s="216"/>
      <c r="BE344" s="216"/>
      <c r="BF344" s="216"/>
      <c r="BG344" s="216"/>
      <c r="BH344" s="216"/>
      <c r="BI344" s="216"/>
      <c r="BJ344" s="216"/>
      <c r="BK344" s="216"/>
      <c r="BL344" s="216"/>
      <c r="BM344" s="221"/>
    </row>
    <row r="345" spans="1:65">
      <c r="A345" s="29"/>
      <c r="B345" s="3" t="s">
        <v>265</v>
      </c>
      <c r="C345" s="28"/>
      <c r="D345" s="23">
        <v>0.22229859798628185</v>
      </c>
      <c r="E345" s="23">
        <v>0.21908902300206631</v>
      </c>
      <c r="F345" s="23">
        <v>0.11751203598280086</v>
      </c>
      <c r="G345" s="23">
        <v>0.20736441353327706</v>
      </c>
      <c r="H345" s="23">
        <v>0.21369760566432797</v>
      </c>
      <c r="I345" s="23">
        <v>0</v>
      </c>
      <c r="J345" s="23">
        <v>0.30202097057434069</v>
      </c>
      <c r="K345" s="23">
        <v>0.66332495807107961</v>
      </c>
      <c r="L345" s="23">
        <v>0.26583202716502513</v>
      </c>
      <c r="M345" s="23">
        <v>0.24529166312779557</v>
      </c>
      <c r="N345" s="23">
        <v>0.23440705336373041</v>
      </c>
      <c r="O345" s="23">
        <v>0.18973665961010264</v>
      </c>
      <c r="P345" s="23">
        <v>0.21077634275854248</v>
      </c>
      <c r="Q345" s="23">
        <v>0.25033311140691461</v>
      </c>
      <c r="R345" s="23">
        <v>0.15625833311112253</v>
      </c>
      <c r="S345" s="23">
        <v>0.21369760566432802</v>
      </c>
      <c r="T345" s="23">
        <v>0.28751811537130428</v>
      </c>
      <c r="U345" s="23">
        <v>0.752772652709081</v>
      </c>
      <c r="V345" s="23">
        <v>0.81649658092772603</v>
      </c>
      <c r="W345" s="23">
        <v>9.8319208025017826E-2</v>
      </c>
      <c r="X345" s="23">
        <v>0.13306639946532958</v>
      </c>
      <c r="Y345" s="23">
        <v>0.13934369977385683</v>
      </c>
      <c r="Z345" s="154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3" t="s">
        <v>86</v>
      </c>
      <c r="C346" s="28"/>
      <c r="D346" s="13">
        <v>2.1188111007429563E-2</v>
      </c>
      <c r="E346" s="13">
        <v>2.0668775754911918E-2</v>
      </c>
      <c r="F346" s="13">
        <v>9.3393508352619635E-3</v>
      </c>
      <c r="G346" s="13">
        <v>1.89373893637696E-2</v>
      </c>
      <c r="H346" s="13">
        <v>1.9635308330566124E-2</v>
      </c>
      <c r="I346" s="13">
        <v>0</v>
      </c>
      <c r="J346" s="13">
        <v>2.9614738085406829E-2</v>
      </c>
      <c r="K346" s="13">
        <v>6.079972117975066E-2</v>
      </c>
      <c r="L346" s="13">
        <v>2.1495851253236536E-2</v>
      </c>
      <c r="M346" s="13">
        <v>1.9661082328293972E-2</v>
      </c>
      <c r="N346" s="13">
        <v>2.1778295450331098E-2</v>
      </c>
      <c r="O346" s="13">
        <v>1.5301343516943761E-2</v>
      </c>
      <c r="P346" s="13">
        <v>1.3548939967337206E-2</v>
      </c>
      <c r="Q346" s="13">
        <v>2.164263211010789E-2</v>
      </c>
      <c r="R346" s="13">
        <v>1.269532835026046E-2</v>
      </c>
      <c r="S346" s="13">
        <v>1.823877146494976E-2</v>
      </c>
      <c r="T346" s="13">
        <v>2.5980552593792554E-2</v>
      </c>
      <c r="U346" s="13">
        <v>6.9486706403915161E-2</v>
      </c>
      <c r="V346" s="13">
        <v>7.901579815429606E-2</v>
      </c>
      <c r="W346" s="13">
        <v>8.8443065689671196E-3</v>
      </c>
      <c r="X346" s="13">
        <v>1.0668070507642669E-2</v>
      </c>
      <c r="Y346" s="13">
        <v>1.2793606712213329E-2</v>
      </c>
      <c r="Z346" s="154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3" t="s">
        <v>266</v>
      </c>
      <c r="C347" s="28"/>
      <c r="D347" s="13">
        <v>-8.3859316854916766E-2</v>
      </c>
      <c r="E347" s="13">
        <v>-7.4399563970972471E-2</v>
      </c>
      <c r="F347" s="13">
        <v>9.8710679701661252E-2</v>
      </c>
      <c r="G347" s="13">
        <v>-4.3837285422844374E-2</v>
      </c>
      <c r="H347" s="13">
        <v>-4.9658671812963795E-2</v>
      </c>
      <c r="I347" s="13">
        <v>-0.12679204148204937</v>
      </c>
      <c r="J347" s="13">
        <v>-0.1094734169714433</v>
      </c>
      <c r="K347" s="13">
        <v>-4.7330117256916049E-2</v>
      </c>
      <c r="L347" s="13">
        <v>7.9867175367198673E-2</v>
      </c>
      <c r="M347" s="13">
        <v>8.9414249046995131E-2</v>
      </c>
      <c r="N347" s="13">
        <v>-6.0137167315179152E-2</v>
      </c>
      <c r="O347" s="13">
        <v>8.2777868562258661E-2</v>
      </c>
      <c r="P347" s="13">
        <v>0.35842051413442522</v>
      </c>
      <c r="Q347" s="13">
        <v>1.001053868576296E-2</v>
      </c>
      <c r="R347" s="13">
        <v>7.4773462275844249E-2</v>
      </c>
      <c r="S347" s="13">
        <v>2.3108658063532017E-2</v>
      </c>
      <c r="T347" s="13">
        <v>-3.3649859240134528E-2</v>
      </c>
      <c r="U347" s="13">
        <v>-5.4024711605553444E-2</v>
      </c>
      <c r="V347" s="13">
        <v>-9.7685109531451042E-2</v>
      </c>
      <c r="W347" s="13">
        <v>-2.9283819447544879E-2</v>
      </c>
      <c r="X347" s="13">
        <v>8.9181393591390545E-2</v>
      </c>
      <c r="Y347" s="13">
        <v>-4.8930998514198909E-2</v>
      </c>
      <c r="Z347" s="154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45" t="s">
        <v>267</v>
      </c>
      <c r="C348" s="46"/>
      <c r="D348" s="44">
        <v>0.7</v>
      </c>
      <c r="E348" s="44">
        <v>0.57999999999999996</v>
      </c>
      <c r="F348" s="44">
        <v>1.65</v>
      </c>
      <c r="G348" s="44">
        <v>0.19</v>
      </c>
      <c r="H348" s="44">
        <v>0.26</v>
      </c>
      <c r="I348" s="44" t="s">
        <v>268</v>
      </c>
      <c r="J348" s="44">
        <v>1.03</v>
      </c>
      <c r="K348" s="44">
        <v>0.23</v>
      </c>
      <c r="L348" s="44">
        <v>1.4</v>
      </c>
      <c r="M348" s="44">
        <v>1.53</v>
      </c>
      <c r="N348" s="44">
        <v>0.4</v>
      </c>
      <c r="O348" s="44">
        <v>1.44</v>
      </c>
      <c r="P348" s="44">
        <v>4.99</v>
      </c>
      <c r="Q348" s="44">
        <v>0.51</v>
      </c>
      <c r="R348" s="44">
        <v>1.34</v>
      </c>
      <c r="S348" s="44">
        <v>0.67</v>
      </c>
      <c r="T348" s="44">
        <v>0.06</v>
      </c>
      <c r="U348" s="44" t="s">
        <v>268</v>
      </c>
      <c r="V348" s="44" t="s">
        <v>268</v>
      </c>
      <c r="W348" s="44">
        <v>0</v>
      </c>
      <c r="X348" s="44">
        <v>1.52</v>
      </c>
      <c r="Y348" s="44">
        <v>0.25</v>
      </c>
      <c r="Z348" s="154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B349" s="30" t="s">
        <v>322</v>
      </c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BM349" s="55"/>
    </row>
    <row r="350" spans="1:65">
      <c r="BM350" s="55"/>
    </row>
    <row r="351" spans="1:65" ht="15">
      <c r="B351" s="8" t="s">
        <v>551</v>
      </c>
      <c r="BM351" s="27" t="s">
        <v>66</v>
      </c>
    </row>
    <row r="352" spans="1:65" ht="15">
      <c r="A352" s="24" t="s">
        <v>5</v>
      </c>
      <c r="B352" s="18" t="s">
        <v>110</v>
      </c>
      <c r="C352" s="15" t="s">
        <v>111</v>
      </c>
      <c r="D352" s="16" t="s">
        <v>229</v>
      </c>
      <c r="E352" s="17" t="s">
        <v>229</v>
      </c>
      <c r="F352" s="17" t="s">
        <v>229</v>
      </c>
      <c r="G352" s="17" t="s">
        <v>229</v>
      </c>
      <c r="H352" s="17" t="s">
        <v>229</v>
      </c>
      <c r="I352" s="154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230</v>
      </c>
      <c r="C353" s="9" t="s">
        <v>230</v>
      </c>
      <c r="D353" s="152" t="s">
        <v>233</v>
      </c>
      <c r="E353" s="153" t="s">
        <v>239</v>
      </c>
      <c r="F353" s="153" t="s">
        <v>241</v>
      </c>
      <c r="G353" s="153" t="s">
        <v>245</v>
      </c>
      <c r="H353" s="153" t="s">
        <v>246</v>
      </c>
      <c r="I353" s="154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269</v>
      </c>
      <c r="E354" s="11" t="s">
        <v>269</v>
      </c>
      <c r="F354" s="11" t="s">
        <v>269</v>
      </c>
      <c r="G354" s="11" t="s">
        <v>272</v>
      </c>
      <c r="H354" s="11" t="s">
        <v>269</v>
      </c>
      <c r="I354" s="154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9"/>
      <c r="C355" s="9"/>
      <c r="D355" s="25" t="s">
        <v>261</v>
      </c>
      <c r="E355" s="25" t="s">
        <v>116</v>
      </c>
      <c r="F355" s="25" t="s">
        <v>116</v>
      </c>
      <c r="G355" s="25" t="s">
        <v>311</v>
      </c>
      <c r="H355" s="25" t="s">
        <v>311</v>
      </c>
      <c r="I355" s="154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</v>
      </c>
    </row>
    <row r="356" spans="1:65">
      <c r="A356" s="29"/>
      <c r="B356" s="18">
        <v>1</v>
      </c>
      <c r="C356" s="14">
        <v>1</v>
      </c>
      <c r="D356" s="21">
        <v>1.9299999999999997</v>
      </c>
      <c r="E356" s="21">
        <v>2.1160000000000001</v>
      </c>
      <c r="F356" s="21">
        <v>2.2000000000000002</v>
      </c>
      <c r="G356" s="21">
        <v>2.2999999999999998</v>
      </c>
      <c r="H356" s="21">
        <v>2.3007170556515883</v>
      </c>
      <c r="I356" s="154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</v>
      </c>
    </row>
    <row r="357" spans="1:65">
      <c r="A357" s="29"/>
      <c r="B357" s="19">
        <v>1</v>
      </c>
      <c r="C357" s="9">
        <v>2</v>
      </c>
      <c r="D357" s="11">
        <v>1.95</v>
      </c>
      <c r="E357" s="11">
        <v>2.0750000000000002</v>
      </c>
      <c r="F357" s="11">
        <v>2.13</v>
      </c>
      <c r="G357" s="11">
        <v>2.2000000000000002</v>
      </c>
      <c r="H357" s="11">
        <v>2.219781897736536</v>
      </c>
      <c r="I357" s="154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33</v>
      </c>
    </row>
    <row r="358" spans="1:65">
      <c r="A358" s="29"/>
      <c r="B358" s="19">
        <v>1</v>
      </c>
      <c r="C358" s="9">
        <v>3</v>
      </c>
      <c r="D358" s="11">
        <v>1.95</v>
      </c>
      <c r="E358" s="11">
        <v>2.052</v>
      </c>
      <c r="F358" s="11">
        <v>2.0299999999999998</v>
      </c>
      <c r="G358" s="11">
        <v>2.2999999999999998</v>
      </c>
      <c r="H358" s="11">
        <v>2.2429709303919965</v>
      </c>
      <c r="I358" s="154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16</v>
      </c>
    </row>
    <row r="359" spans="1:65">
      <c r="A359" s="29"/>
      <c r="B359" s="19">
        <v>1</v>
      </c>
      <c r="C359" s="9">
        <v>4</v>
      </c>
      <c r="D359" s="11">
        <v>1.9400000000000002</v>
      </c>
      <c r="E359" s="11">
        <v>2.1160000000000001</v>
      </c>
      <c r="F359" s="11">
        <v>1.86</v>
      </c>
      <c r="G359" s="11">
        <v>2.2000000000000002</v>
      </c>
      <c r="H359" s="11">
        <v>2.1843602469134566</v>
      </c>
      <c r="I359" s="154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2.1117044236681837</v>
      </c>
    </row>
    <row r="360" spans="1:65">
      <c r="A360" s="29"/>
      <c r="B360" s="19">
        <v>1</v>
      </c>
      <c r="C360" s="9">
        <v>5</v>
      </c>
      <c r="D360" s="149">
        <v>2.0299999999999998</v>
      </c>
      <c r="E360" s="11">
        <v>2.0920000000000001</v>
      </c>
      <c r="F360" s="11">
        <v>1.9699999999999998</v>
      </c>
      <c r="G360" s="11">
        <v>2.2000000000000002</v>
      </c>
      <c r="H360" s="11">
        <v>2.2319114634757922</v>
      </c>
      <c r="I360" s="154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93</v>
      </c>
    </row>
    <row r="361" spans="1:65">
      <c r="A361" s="29"/>
      <c r="B361" s="19">
        <v>1</v>
      </c>
      <c r="C361" s="9">
        <v>6</v>
      </c>
      <c r="D361" s="11">
        <v>1.9800000000000002</v>
      </c>
      <c r="E361" s="11">
        <v>2.1640000000000001</v>
      </c>
      <c r="F361" s="11">
        <v>2.0699999999999998</v>
      </c>
      <c r="G361" s="11">
        <v>2.2000000000000002</v>
      </c>
      <c r="H361" s="11">
        <v>2.19639111587616</v>
      </c>
      <c r="I361" s="154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20" t="s">
        <v>263</v>
      </c>
      <c r="C362" s="12"/>
      <c r="D362" s="22">
        <v>1.9633333333333336</v>
      </c>
      <c r="E362" s="22">
        <v>2.1025</v>
      </c>
      <c r="F362" s="22">
        <v>2.043333333333333</v>
      </c>
      <c r="G362" s="22">
        <v>2.2333333333333329</v>
      </c>
      <c r="H362" s="22">
        <v>2.2293554516742549</v>
      </c>
      <c r="I362" s="154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264</v>
      </c>
      <c r="C363" s="28"/>
      <c r="D363" s="11">
        <v>1.95</v>
      </c>
      <c r="E363" s="11">
        <v>2.1040000000000001</v>
      </c>
      <c r="F363" s="11">
        <v>2.0499999999999998</v>
      </c>
      <c r="G363" s="11">
        <v>2.2000000000000002</v>
      </c>
      <c r="H363" s="11">
        <v>2.2258466806061641</v>
      </c>
      <c r="I363" s="154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265</v>
      </c>
      <c r="C364" s="28"/>
      <c r="D364" s="23">
        <v>3.6696957185394341E-2</v>
      </c>
      <c r="E364" s="23">
        <v>3.8893444177650317E-2</v>
      </c>
      <c r="F364" s="23">
        <v>0.11994443157840498</v>
      </c>
      <c r="G364" s="23">
        <v>5.1639777949432045E-2</v>
      </c>
      <c r="H364" s="23">
        <v>4.1200150000539518E-2</v>
      </c>
      <c r="I364" s="206"/>
      <c r="J364" s="207"/>
      <c r="K364" s="207"/>
      <c r="L364" s="207"/>
      <c r="M364" s="207"/>
      <c r="N364" s="207"/>
      <c r="O364" s="207"/>
      <c r="P364" s="207"/>
      <c r="Q364" s="207"/>
      <c r="R364" s="207"/>
      <c r="S364" s="207"/>
      <c r="T364" s="207"/>
      <c r="U364" s="207"/>
      <c r="V364" s="207"/>
      <c r="W364" s="207"/>
      <c r="X364" s="207"/>
      <c r="Y364" s="207"/>
      <c r="Z364" s="207"/>
      <c r="AA364" s="207"/>
      <c r="AB364" s="207"/>
      <c r="AC364" s="207"/>
      <c r="AD364" s="207"/>
      <c r="AE364" s="207"/>
      <c r="AF364" s="207"/>
      <c r="AG364" s="207"/>
      <c r="AH364" s="207"/>
      <c r="AI364" s="207"/>
      <c r="AJ364" s="207"/>
      <c r="AK364" s="207"/>
      <c r="AL364" s="207"/>
      <c r="AM364" s="207"/>
      <c r="AN364" s="207"/>
      <c r="AO364" s="207"/>
      <c r="AP364" s="207"/>
      <c r="AQ364" s="207"/>
      <c r="AR364" s="207"/>
      <c r="AS364" s="207"/>
      <c r="AT364" s="207"/>
      <c r="AU364" s="207"/>
      <c r="AV364" s="207"/>
      <c r="AW364" s="207"/>
      <c r="AX364" s="207"/>
      <c r="AY364" s="207"/>
      <c r="AZ364" s="207"/>
      <c r="BA364" s="207"/>
      <c r="BB364" s="207"/>
      <c r="BC364" s="207"/>
      <c r="BD364" s="207"/>
      <c r="BE364" s="207"/>
      <c r="BF364" s="207"/>
      <c r="BG364" s="207"/>
      <c r="BH364" s="207"/>
      <c r="BI364" s="207"/>
      <c r="BJ364" s="207"/>
      <c r="BK364" s="207"/>
      <c r="BL364" s="207"/>
      <c r="BM364" s="56"/>
    </row>
    <row r="365" spans="1:65">
      <c r="A365" s="29"/>
      <c r="B365" s="3" t="s">
        <v>86</v>
      </c>
      <c r="C365" s="28"/>
      <c r="D365" s="13">
        <v>1.8691149669980138E-2</v>
      </c>
      <c r="E365" s="13">
        <v>1.8498665482830114E-2</v>
      </c>
      <c r="F365" s="13">
        <v>5.8700374345059543E-2</v>
      </c>
      <c r="G365" s="13">
        <v>2.3122288634074055E-2</v>
      </c>
      <c r="H365" s="13">
        <v>1.8480745172151907E-2</v>
      </c>
      <c r="I365" s="154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29"/>
      <c r="B366" s="3" t="s">
        <v>266</v>
      </c>
      <c r="C366" s="28"/>
      <c r="D366" s="13">
        <v>-7.02612963594208E-2</v>
      </c>
      <c r="E366" s="13">
        <v>-4.3587651590911713E-3</v>
      </c>
      <c r="F366" s="13">
        <v>-3.237720656761478E-2</v>
      </c>
      <c r="G366" s="13">
        <v>5.7597506687925071E-2</v>
      </c>
      <c r="H366" s="13">
        <v>5.5713776363504053E-2</v>
      </c>
      <c r="I366" s="154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29"/>
      <c r="B367" s="45" t="s">
        <v>267</v>
      </c>
      <c r="C367" s="46"/>
      <c r="D367" s="44">
        <v>0.74</v>
      </c>
      <c r="E367" s="44">
        <v>0</v>
      </c>
      <c r="F367" s="44">
        <v>0.31</v>
      </c>
      <c r="G367" s="44">
        <v>0.7</v>
      </c>
      <c r="H367" s="44">
        <v>0.67</v>
      </c>
      <c r="I367" s="154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B368" s="30"/>
      <c r="C368" s="20"/>
      <c r="D368" s="20"/>
      <c r="E368" s="20"/>
      <c r="F368" s="20"/>
      <c r="G368" s="20"/>
      <c r="H368" s="20"/>
      <c r="BM368" s="55"/>
    </row>
    <row r="369" spans="1:65" ht="15">
      <c r="B369" s="8" t="s">
        <v>552</v>
      </c>
      <c r="BM369" s="27" t="s">
        <v>66</v>
      </c>
    </row>
    <row r="370" spans="1:65" ht="15">
      <c r="A370" s="24" t="s">
        <v>81</v>
      </c>
      <c r="B370" s="18" t="s">
        <v>110</v>
      </c>
      <c r="C370" s="15" t="s">
        <v>111</v>
      </c>
      <c r="D370" s="16" t="s">
        <v>229</v>
      </c>
      <c r="E370" s="17" t="s">
        <v>229</v>
      </c>
      <c r="F370" s="17" t="s">
        <v>229</v>
      </c>
      <c r="G370" s="17" t="s">
        <v>229</v>
      </c>
      <c r="H370" s="17" t="s">
        <v>229</v>
      </c>
      <c r="I370" s="17" t="s">
        <v>229</v>
      </c>
      <c r="J370" s="17" t="s">
        <v>229</v>
      </c>
      <c r="K370" s="17" t="s">
        <v>229</v>
      </c>
      <c r="L370" s="17" t="s">
        <v>229</v>
      </c>
      <c r="M370" s="17" t="s">
        <v>229</v>
      </c>
      <c r="N370" s="17" t="s">
        <v>229</v>
      </c>
      <c r="O370" s="154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 t="s">
        <v>230</v>
      </c>
      <c r="C371" s="9" t="s">
        <v>230</v>
      </c>
      <c r="D371" s="152" t="s">
        <v>232</v>
      </c>
      <c r="E371" s="153" t="s">
        <v>235</v>
      </c>
      <c r="F371" s="153" t="s">
        <v>238</v>
      </c>
      <c r="G371" s="153" t="s">
        <v>244</v>
      </c>
      <c r="H371" s="153" t="s">
        <v>245</v>
      </c>
      <c r="I371" s="153" t="s">
        <v>248</v>
      </c>
      <c r="J371" s="153" t="s">
        <v>249</v>
      </c>
      <c r="K371" s="153" t="s">
        <v>253</v>
      </c>
      <c r="L371" s="153" t="s">
        <v>255</v>
      </c>
      <c r="M371" s="153" t="s">
        <v>256</v>
      </c>
      <c r="N371" s="153" t="s">
        <v>257</v>
      </c>
      <c r="O371" s="154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 t="s">
        <v>3</v>
      </c>
    </row>
    <row r="372" spans="1:65">
      <c r="A372" s="29"/>
      <c r="B372" s="19"/>
      <c r="C372" s="9"/>
      <c r="D372" s="10" t="s">
        <v>269</v>
      </c>
      <c r="E372" s="11" t="s">
        <v>272</v>
      </c>
      <c r="F372" s="11" t="s">
        <v>272</v>
      </c>
      <c r="G372" s="11" t="s">
        <v>269</v>
      </c>
      <c r="H372" s="11" t="s">
        <v>272</v>
      </c>
      <c r="I372" s="11" t="s">
        <v>271</v>
      </c>
      <c r="J372" s="11" t="s">
        <v>269</v>
      </c>
      <c r="K372" s="11" t="s">
        <v>271</v>
      </c>
      <c r="L372" s="11" t="s">
        <v>269</v>
      </c>
      <c r="M372" s="11" t="s">
        <v>272</v>
      </c>
      <c r="N372" s="11" t="s">
        <v>269</v>
      </c>
      <c r="O372" s="154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9"/>
      <c r="C373" s="9"/>
      <c r="D373" s="25" t="s">
        <v>311</v>
      </c>
      <c r="E373" s="25" t="s">
        <v>312</v>
      </c>
      <c r="F373" s="25" t="s">
        <v>312</v>
      </c>
      <c r="G373" s="25" t="s">
        <v>311</v>
      </c>
      <c r="H373" s="25" t="s">
        <v>311</v>
      </c>
      <c r="I373" s="25" t="s">
        <v>311</v>
      </c>
      <c r="J373" s="25" t="s">
        <v>311</v>
      </c>
      <c r="K373" s="25" t="s">
        <v>314</v>
      </c>
      <c r="L373" s="25" t="s">
        <v>311</v>
      </c>
      <c r="M373" s="25" t="s">
        <v>311</v>
      </c>
      <c r="N373" s="25" t="s">
        <v>311</v>
      </c>
      <c r="O373" s="154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2</v>
      </c>
    </row>
    <row r="374" spans="1:65">
      <c r="A374" s="29"/>
      <c r="B374" s="18">
        <v>1</v>
      </c>
      <c r="C374" s="14">
        <v>1</v>
      </c>
      <c r="D374" s="21">
        <v>0.13</v>
      </c>
      <c r="E374" s="148">
        <v>0.3</v>
      </c>
      <c r="F374" s="148" t="s">
        <v>104</v>
      </c>
      <c r="G374" s="21">
        <v>0.1</v>
      </c>
      <c r="H374" s="148" t="s">
        <v>104</v>
      </c>
      <c r="I374" s="148" t="s">
        <v>318</v>
      </c>
      <c r="J374" s="21">
        <v>0.15</v>
      </c>
      <c r="K374" s="148" t="s">
        <v>95</v>
      </c>
      <c r="L374" s="21">
        <v>0.17</v>
      </c>
      <c r="M374" s="21">
        <v>0.17</v>
      </c>
      <c r="N374" s="21">
        <v>0.17</v>
      </c>
      <c r="O374" s="154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</v>
      </c>
    </row>
    <row r="375" spans="1:65">
      <c r="A375" s="29"/>
      <c r="B375" s="19">
        <v>1</v>
      </c>
      <c r="C375" s="9">
        <v>2</v>
      </c>
      <c r="D375" s="11">
        <v>0.13</v>
      </c>
      <c r="E375" s="150">
        <v>0.3</v>
      </c>
      <c r="F375" s="150" t="s">
        <v>104</v>
      </c>
      <c r="G375" s="11">
        <v>0.1</v>
      </c>
      <c r="H375" s="150" t="s">
        <v>104</v>
      </c>
      <c r="I375" s="150" t="s">
        <v>318</v>
      </c>
      <c r="J375" s="11">
        <v>0.15</v>
      </c>
      <c r="K375" s="150" t="s">
        <v>95</v>
      </c>
      <c r="L375" s="11">
        <v>0.16</v>
      </c>
      <c r="M375" s="11">
        <v>0.17</v>
      </c>
      <c r="N375" s="11">
        <v>0.17</v>
      </c>
      <c r="O375" s="154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</v>
      </c>
    </row>
    <row r="376" spans="1:65">
      <c r="A376" s="29"/>
      <c r="B376" s="19">
        <v>1</v>
      </c>
      <c r="C376" s="9">
        <v>3</v>
      </c>
      <c r="D376" s="11">
        <v>0.12</v>
      </c>
      <c r="E376" s="150">
        <v>0.3</v>
      </c>
      <c r="F376" s="150" t="s">
        <v>104</v>
      </c>
      <c r="G376" s="11">
        <v>0.1</v>
      </c>
      <c r="H376" s="150" t="s">
        <v>104</v>
      </c>
      <c r="I376" s="150" t="s">
        <v>318</v>
      </c>
      <c r="J376" s="11">
        <v>0.15</v>
      </c>
      <c r="K376" s="150" t="s">
        <v>95</v>
      </c>
      <c r="L376" s="11">
        <v>0.15</v>
      </c>
      <c r="M376" s="11">
        <v>0.14000000000000001</v>
      </c>
      <c r="N376" s="11">
        <v>0.17</v>
      </c>
      <c r="O376" s="154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16</v>
      </c>
    </row>
    <row r="377" spans="1:65">
      <c r="A377" s="29"/>
      <c r="B377" s="19">
        <v>1</v>
      </c>
      <c r="C377" s="9">
        <v>4</v>
      </c>
      <c r="D377" s="11">
        <v>0.13</v>
      </c>
      <c r="E377" s="150">
        <v>0.3</v>
      </c>
      <c r="F377" s="150" t="s">
        <v>104</v>
      </c>
      <c r="G377" s="11">
        <v>0.1</v>
      </c>
      <c r="H377" s="150" t="s">
        <v>104</v>
      </c>
      <c r="I377" s="150" t="s">
        <v>318</v>
      </c>
      <c r="J377" s="11">
        <v>0.13</v>
      </c>
      <c r="K377" s="150" t="s">
        <v>95</v>
      </c>
      <c r="L377" s="11">
        <v>0.17</v>
      </c>
      <c r="M377" s="11">
        <v>0.16</v>
      </c>
      <c r="N377" s="11">
        <v>0.17</v>
      </c>
      <c r="O377" s="154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0.14194444444444443</v>
      </c>
    </row>
    <row r="378" spans="1:65">
      <c r="A378" s="29"/>
      <c r="B378" s="19">
        <v>1</v>
      </c>
      <c r="C378" s="9">
        <v>5</v>
      </c>
      <c r="D378" s="11">
        <v>0.12</v>
      </c>
      <c r="E378" s="150">
        <v>0.2</v>
      </c>
      <c r="F378" s="150" t="s">
        <v>104</v>
      </c>
      <c r="G378" s="11">
        <v>0.1</v>
      </c>
      <c r="H378" s="150" t="s">
        <v>104</v>
      </c>
      <c r="I378" s="150" t="s">
        <v>318</v>
      </c>
      <c r="J378" s="11">
        <v>0.13</v>
      </c>
      <c r="K378" s="150" t="s">
        <v>95</v>
      </c>
      <c r="L378" s="11">
        <v>0.17</v>
      </c>
      <c r="M378" s="11">
        <v>0.13</v>
      </c>
      <c r="N378" s="11">
        <v>0.16</v>
      </c>
      <c r="O378" s="154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>
        <v>94</v>
      </c>
    </row>
    <row r="379" spans="1:65">
      <c r="A379" s="29"/>
      <c r="B379" s="19">
        <v>1</v>
      </c>
      <c r="C379" s="9">
        <v>6</v>
      </c>
      <c r="D379" s="11">
        <v>0.12</v>
      </c>
      <c r="E379" s="150">
        <v>0.3</v>
      </c>
      <c r="F379" s="150" t="s">
        <v>104</v>
      </c>
      <c r="G379" s="11">
        <v>0.1</v>
      </c>
      <c r="H379" s="150" t="s">
        <v>104</v>
      </c>
      <c r="I379" s="150" t="s">
        <v>318</v>
      </c>
      <c r="J379" s="11">
        <v>0.14000000000000001</v>
      </c>
      <c r="K379" s="150" t="s">
        <v>95</v>
      </c>
      <c r="L379" s="11">
        <v>0.16</v>
      </c>
      <c r="M379" s="11">
        <v>0.14000000000000001</v>
      </c>
      <c r="N379" s="11">
        <v>0.18</v>
      </c>
      <c r="O379" s="154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20" t="s">
        <v>263</v>
      </c>
      <c r="C380" s="12"/>
      <c r="D380" s="22">
        <v>0.125</v>
      </c>
      <c r="E380" s="22">
        <v>0.28333333333333333</v>
      </c>
      <c r="F380" s="22" t="s">
        <v>672</v>
      </c>
      <c r="G380" s="22">
        <v>9.9999999999999992E-2</v>
      </c>
      <c r="H380" s="22" t="s">
        <v>672</v>
      </c>
      <c r="I380" s="22" t="s">
        <v>672</v>
      </c>
      <c r="J380" s="22">
        <v>0.14166666666666666</v>
      </c>
      <c r="K380" s="22" t="s">
        <v>672</v>
      </c>
      <c r="L380" s="22">
        <v>0.16333333333333336</v>
      </c>
      <c r="M380" s="22">
        <v>0.15166666666666667</v>
      </c>
      <c r="N380" s="22">
        <v>0.17</v>
      </c>
      <c r="O380" s="154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264</v>
      </c>
      <c r="C381" s="28"/>
      <c r="D381" s="11">
        <v>0.125</v>
      </c>
      <c r="E381" s="11">
        <v>0.3</v>
      </c>
      <c r="F381" s="11" t="s">
        <v>672</v>
      </c>
      <c r="G381" s="11">
        <v>0.1</v>
      </c>
      <c r="H381" s="11" t="s">
        <v>672</v>
      </c>
      <c r="I381" s="11" t="s">
        <v>672</v>
      </c>
      <c r="J381" s="11">
        <v>0.14500000000000002</v>
      </c>
      <c r="K381" s="11" t="s">
        <v>672</v>
      </c>
      <c r="L381" s="11">
        <v>0.16500000000000001</v>
      </c>
      <c r="M381" s="11">
        <v>0.15000000000000002</v>
      </c>
      <c r="N381" s="11">
        <v>0.17</v>
      </c>
      <c r="O381" s="154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265</v>
      </c>
      <c r="C382" s="28"/>
      <c r="D382" s="23">
        <v>5.4772255750516656E-3</v>
      </c>
      <c r="E382" s="23">
        <v>4.0824829046386367E-2</v>
      </c>
      <c r="F382" s="23" t="s">
        <v>672</v>
      </c>
      <c r="G382" s="23">
        <v>1.5202354861220293E-17</v>
      </c>
      <c r="H382" s="23" t="s">
        <v>672</v>
      </c>
      <c r="I382" s="23" t="s">
        <v>672</v>
      </c>
      <c r="J382" s="23">
        <v>9.8319208025017465E-3</v>
      </c>
      <c r="K382" s="23" t="s">
        <v>672</v>
      </c>
      <c r="L382" s="23">
        <v>8.1649658092772682E-3</v>
      </c>
      <c r="M382" s="23">
        <v>1.7224014243685103E-2</v>
      </c>
      <c r="N382" s="23">
        <v>6.3245553203367553E-3</v>
      </c>
      <c r="O382" s="154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3" t="s">
        <v>86</v>
      </c>
      <c r="C383" s="28"/>
      <c r="D383" s="13">
        <v>4.3817804600413325E-2</v>
      </c>
      <c r="E383" s="13">
        <v>0.14408763192842247</v>
      </c>
      <c r="F383" s="13" t="s">
        <v>672</v>
      </c>
      <c r="G383" s="13">
        <v>1.5202354861220294E-16</v>
      </c>
      <c r="H383" s="13" t="s">
        <v>672</v>
      </c>
      <c r="I383" s="13" t="s">
        <v>672</v>
      </c>
      <c r="J383" s="13">
        <v>6.9401793900012332E-2</v>
      </c>
      <c r="K383" s="13" t="s">
        <v>672</v>
      </c>
      <c r="L383" s="13">
        <v>4.9989586587411837E-2</v>
      </c>
      <c r="M383" s="13">
        <v>0.11356492907924243</v>
      </c>
      <c r="N383" s="13">
        <v>3.7203266590216208E-2</v>
      </c>
      <c r="O383" s="154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29"/>
      <c r="B384" s="3" t="s">
        <v>266</v>
      </c>
      <c r="C384" s="28"/>
      <c r="D384" s="13">
        <v>-0.11937377690802342</v>
      </c>
      <c r="E384" s="13">
        <v>0.99608610567514688</v>
      </c>
      <c r="F384" s="13" t="s">
        <v>672</v>
      </c>
      <c r="G384" s="13">
        <v>-0.29549902152641871</v>
      </c>
      <c r="H384" s="13" t="s">
        <v>672</v>
      </c>
      <c r="I384" s="13" t="s">
        <v>672</v>
      </c>
      <c r="J384" s="13">
        <v>-1.9569471624265589E-3</v>
      </c>
      <c r="K384" s="13" t="s">
        <v>672</v>
      </c>
      <c r="L384" s="13">
        <v>0.1506849315068497</v>
      </c>
      <c r="M384" s="13">
        <v>6.8493150684931559E-2</v>
      </c>
      <c r="N384" s="13">
        <v>0.19765166340508822</v>
      </c>
      <c r="O384" s="154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29"/>
      <c r="B385" s="45" t="s">
        <v>267</v>
      </c>
      <c r="C385" s="46"/>
      <c r="D385" s="44">
        <v>0.35</v>
      </c>
      <c r="E385" s="44">
        <v>1.72</v>
      </c>
      <c r="F385" s="44">
        <v>1.33</v>
      </c>
      <c r="G385" s="44">
        <v>0.67</v>
      </c>
      <c r="H385" s="44">
        <v>1.33</v>
      </c>
      <c r="I385" s="44">
        <v>17.600000000000001</v>
      </c>
      <c r="J385" s="44">
        <v>0.13</v>
      </c>
      <c r="K385" s="44">
        <v>63.28</v>
      </c>
      <c r="L385" s="44">
        <v>0.15</v>
      </c>
      <c r="M385" s="44">
        <v>0</v>
      </c>
      <c r="N385" s="44">
        <v>0.24</v>
      </c>
      <c r="O385" s="154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BM386" s="55"/>
    </row>
    <row r="387" spans="1:65" ht="15">
      <c r="B387" s="8" t="s">
        <v>553</v>
      </c>
      <c r="BM387" s="27" t="s">
        <v>66</v>
      </c>
    </row>
    <row r="388" spans="1:65" ht="15">
      <c r="A388" s="24" t="s">
        <v>8</v>
      </c>
      <c r="B388" s="18" t="s">
        <v>110</v>
      </c>
      <c r="C388" s="15" t="s">
        <v>111</v>
      </c>
      <c r="D388" s="16" t="s">
        <v>229</v>
      </c>
      <c r="E388" s="17" t="s">
        <v>229</v>
      </c>
      <c r="F388" s="17" t="s">
        <v>229</v>
      </c>
      <c r="G388" s="17" t="s">
        <v>229</v>
      </c>
      <c r="H388" s="17" t="s">
        <v>229</v>
      </c>
      <c r="I388" s="17" t="s">
        <v>229</v>
      </c>
      <c r="J388" s="17" t="s">
        <v>229</v>
      </c>
      <c r="K388" s="17" t="s">
        <v>229</v>
      </c>
      <c r="L388" s="17" t="s">
        <v>229</v>
      </c>
      <c r="M388" s="17" t="s">
        <v>229</v>
      </c>
      <c r="N388" s="17" t="s">
        <v>229</v>
      </c>
      <c r="O388" s="17" t="s">
        <v>229</v>
      </c>
      <c r="P388" s="17" t="s">
        <v>229</v>
      </c>
      <c r="Q388" s="17" t="s">
        <v>229</v>
      </c>
      <c r="R388" s="17" t="s">
        <v>229</v>
      </c>
      <c r="S388" s="17" t="s">
        <v>229</v>
      </c>
      <c r="T388" s="154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 t="s">
        <v>230</v>
      </c>
      <c r="C389" s="9" t="s">
        <v>230</v>
      </c>
      <c r="D389" s="152" t="s">
        <v>232</v>
      </c>
      <c r="E389" s="153" t="s">
        <v>233</v>
      </c>
      <c r="F389" s="153" t="s">
        <v>235</v>
      </c>
      <c r="G389" s="153" t="s">
        <v>236</v>
      </c>
      <c r="H389" s="153" t="s">
        <v>238</v>
      </c>
      <c r="I389" s="153" t="s">
        <v>239</v>
      </c>
      <c r="J389" s="153" t="s">
        <v>241</v>
      </c>
      <c r="K389" s="153" t="s">
        <v>242</v>
      </c>
      <c r="L389" s="153" t="s">
        <v>244</v>
      </c>
      <c r="M389" s="153" t="s">
        <v>245</v>
      </c>
      <c r="N389" s="153" t="s">
        <v>246</v>
      </c>
      <c r="O389" s="153" t="s">
        <v>249</v>
      </c>
      <c r="P389" s="153" t="s">
        <v>250</v>
      </c>
      <c r="Q389" s="153" t="s">
        <v>255</v>
      </c>
      <c r="R389" s="153" t="s">
        <v>256</v>
      </c>
      <c r="S389" s="153" t="s">
        <v>257</v>
      </c>
      <c r="T389" s="154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 t="s">
        <v>3</v>
      </c>
    </row>
    <row r="390" spans="1:65">
      <c r="A390" s="29"/>
      <c r="B390" s="19"/>
      <c r="C390" s="9"/>
      <c r="D390" s="10" t="s">
        <v>269</v>
      </c>
      <c r="E390" s="11" t="s">
        <v>269</v>
      </c>
      <c r="F390" s="11" t="s">
        <v>272</v>
      </c>
      <c r="G390" s="11" t="s">
        <v>272</v>
      </c>
      <c r="H390" s="11" t="s">
        <v>272</v>
      </c>
      <c r="I390" s="11" t="s">
        <v>269</v>
      </c>
      <c r="J390" s="11" t="s">
        <v>269</v>
      </c>
      <c r="K390" s="11" t="s">
        <v>272</v>
      </c>
      <c r="L390" s="11" t="s">
        <v>269</v>
      </c>
      <c r="M390" s="11" t="s">
        <v>272</v>
      </c>
      <c r="N390" s="11" t="s">
        <v>269</v>
      </c>
      <c r="O390" s="11" t="s">
        <v>269</v>
      </c>
      <c r="P390" s="11" t="s">
        <v>272</v>
      </c>
      <c r="Q390" s="11" t="s">
        <v>269</v>
      </c>
      <c r="R390" s="11" t="s">
        <v>272</v>
      </c>
      <c r="S390" s="11" t="s">
        <v>269</v>
      </c>
      <c r="T390" s="154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</v>
      </c>
    </row>
    <row r="391" spans="1:65">
      <c r="A391" s="29"/>
      <c r="B391" s="19"/>
      <c r="C391" s="9"/>
      <c r="D391" s="25" t="s">
        <v>311</v>
      </c>
      <c r="E391" s="25" t="s">
        <v>261</v>
      </c>
      <c r="F391" s="25" t="s">
        <v>312</v>
      </c>
      <c r="G391" s="25" t="s">
        <v>312</v>
      </c>
      <c r="H391" s="25" t="s">
        <v>312</v>
      </c>
      <c r="I391" s="25" t="s">
        <v>116</v>
      </c>
      <c r="J391" s="25" t="s">
        <v>116</v>
      </c>
      <c r="K391" s="25" t="s">
        <v>313</v>
      </c>
      <c r="L391" s="25" t="s">
        <v>311</v>
      </c>
      <c r="M391" s="25" t="s">
        <v>311</v>
      </c>
      <c r="N391" s="25" t="s">
        <v>311</v>
      </c>
      <c r="O391" s="25" t="s">
        <v>311</v>
      </c>
      <c r="P391" s="25" t="s">
        <v>313</v>
      </c>
      <c r="Q391" s="25" t="s">
        <v>311</v>
      </c>
      <c r="R391" s="25" t="s">
        <v>311</v>
      </c>
      <c r="S391" s="25" t="s">
        <v>311</v>
      </c>
      <c r="T391" s="154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</v>
      </c>
    </row>
    <row r="392" spans="1:65">
      <c r="A392" s="29"/>
      <c r="B392" s="18">
        <v>1</v>
      </c>
      <c r="C392" s="14">
        <v>1</v>
      </c>
      <c r="D392" s="21">
        <v>0.5</v>
      </c>
      <c r="E392" s="148" t="s">
        <v>96</v>
      </c>
      <c r="F392" s="147">
        <v>0.41</v>
      </c>
      <c r="G392" s="21">
        <v>0.52</v>
      </c>
      <c r="H392" s="148">
        <v>0.4</v>
      </c>
      <c r="I392" s="21">
        <v>0.4</v>
      </c>
      <c r="J392" s="21">
        <v>0.39</v>
      </c>
      <c r="K392" s="21">
        <v>0.5</v>
      </c>
      <c r="L392" s="21">
        <v>0.69</v>
      </c>
      <c r="M392" s="148">
        <v>0.3</v>
      </c>
      <c r="N392" s="21">
        <v>0.68146576410651805</v>
      </c>
      <c r="O392" s="21">
        <v>0.5</v>
      </c>
      <c r="P392" s="21">
        <v>0.56000000000000005</v>
      </c>
      <c r="Q392" s="21">
        <v>0.5</v>
      </c>
      <c r="R392" s="21">
        <v>0.5</v>
      </c>
      <c r="S392" s="21">
        <v>0.48</v>
      </c>
      <c r="T392" s="154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</v>
      </c>
    </row>
    <row r="393" spans="1:65">
      <c r="A393" s="29"/>
      <c r="B393" s="19">
        <v>1</v>
      </c>
      <c r="C393" s="9">
        <v>2</v>
      </c>
      <c r="D393" s="11">
        <v>0.49</v>
      </c>
      <c r="E393" s="150" t="s">
        <v>96</v>
      </c>
      <c r="F393" s="11">
        <v>0.46</v>
      </c>
      <c r="G393" s="11">
        <v>0.53</v>
      </c>
      <c r="H393" s="150">
        <v>0.4</v>
      </c>
      <c r="I393" s="11">
        <v>0.4</v>
      </c>
      <c r="J393" s="11">
        <v>0.37</v>
      </c>
      <c r="K393" s="11">
        <v>0.63</v>
      </c>
      <c r="L393" s="11">
        <v>0.65</v>
      </c>
      <c r="M393" s="150">
        <v>0.3</v>
      </c>
      <c r="N393" s="11">
        <v>0.70883420142943965</v>
      </c>
      <c r="O393" s="11">
        <v>0.53</v>
      </c>
      <c r="P393" s="11">
        <v>0.56000000000000005</v>
      </c>
      <c r="Q393" s="11">
        <v>0.52</v>
      </c>
      <c r="R393" s="11">
        <v>0.5</v>
      </c>
      <c r="S393" s="11">
        <v>0.53</v>
      </c>
      <c r="T393" s="154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18</v>
      </c>
    </row>
    <row r="394" spans="1:65">
      <c r="A394" s="29"/>
      <c r="B394" s="19">
        <v>1</v>
      </c>
      <c r="C394" s="9">
        <v>3</v>
      </c>
      <c r="D394" s="11">
        <v>0.48</v>
      </c>
      <c r="E394" s="150" t="s">
        <v>96</v>
      </c>
      <c r="F394" s="11">
        <v>0.46</v>
      </c>
      <c r="G394" s="11">
        <v>0.51</v>
      </c>
      <c r="H394" s="150">
        <v>0.4</v>
      </c>
      <c r="I394" s="11">
        <v>0.42</v>
      </c>
      <c r="J394" s="11">
        <v>0.36</v>
      </c>
      <c r="K394" s="11">
        <v>0.59</v>
      </c>
      <c r="L394" s="11">
        <v>0.64</v>
      </c>
      <c r="M394" s="150">
        <v>0.4</v>
      </c>
      <c r="N394" s="11">
        <v>0.68227200433379931</v>
      </c>
      <c r="O394" s="11">
        <v>0.5</v>
      </c>
      <c r="P394" s="11">
        <v>0.56000000000000005</v>
      </c>
      <c r="Q394" s="11">
        <v>0.51</v>
      </c>
      <c r="R394" s="11">
        <v>0.52</v>
      </c>
      <c r="S394" s="11">
        <v>0.5</v>
      </c>
      <c r="T394" s="154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16</v>
      </c>
    </row>
    <row r="395" spans="1:65">
      <c r="A395" s="29"/>
      <c r="B395" s="19">
        <v>1</v>
      </c>
      <c r="C395" s="9">
        <v>4</v>
      </c>
      <c r="D395" s="11">
        <v>0.49</v>
      </c>
      <c r="E395" s="150" t="s">
        <v>96</v>
      </c>
      <c r="F395" s="11">
        <v>0.45</v>
      </c>
      <c r="G395" s="11">
        <v>0.49</v>
      </c>
      <c r="H395" s="150">
        <v>0.4</v>
      </c>
      <c r="I395" s="11">
        <v>0.41</v>
      </c>
      <c r="J395" s="11">
        <v>0.3</v>
      </c>
      <c r="K395" s="11">
        <v>0.57999999999999996</v>
      </c>
      <c r="L395" s="11">
        <v>0.67</v>
      </c>
      <c r="M395" s="150">
        <v>0.3</v>
      </c>
      <c r="N395" s="11">
        <v>0.65294643972881161</v>
      </c>
      <c r="O395" s="11">
        <v>0.53</v>
      </c>
      <c r="P395" s="11">
        <v>0.57999999999999996</v>
      </c>
      <c r="Q395" s="11">
        <v>0.55000000000000004</v>
      </c>
      <c r="R395" s="11">
        <v>0.54</v>
      </c>
      <c r="S395" s="11">
        <v>0.52</v>
      </c>
      <c r="T395" s="154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0.51910379270290496</v>
      </c>
    </row>
    <row r="396" spans="1:65">
      <c r="A396" s="29"/>
      <c r="B396" s="19">
        <v>1</v>
      </c>
      <c r="C396" s="9">
        <v>5</v>
      </c>
      <c r="D396" s="11">
        <v>0.47</v>
      </c>
      <c r="E396" s="150" t="s">
        <v>96</v>
      </c>
      <c r="F396" s="11">
        <v>0.45</v>
      </c>
      <c r="G396" s="11">
        <v>0.49</v>
      </c>
      <c r="H396" s="150">
        <v>0.4</v>
      </c>
      <c r="I396" s="11">
        <v>0.38</v>
      </c>
      <c r="J396" s="11">
        <v>0.32</v>
      </c>
      <c r="K396" s="11">
        <v>0.51</v>
      </c>
      <c r="L396" s="11">
        <v>0.67</v>
      </c>
      <c r="M396" s="150">
        <v>0.3</v>
      </c>
      <c r="N396" s="11">
        <v>0.67639721455397173</v>
      </c>
      <c r="O396" s="11">
        <v>0.52</v>
      </c>
      <c r="P396" s="11">
        <v>0.59</v>
      </c>
      <c r="Q396" s="11">
        <v>0.55000000000000004</v>
      </c>
      <c r="R396" s="11">
        <v>0.51</v>
      </c>
      <c r="S396" s="11">
        <v>0.49</v>
      </c>
      <c r="T396" s="154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95</v>
      </c>
    </row>
    <row r="397" spans="1:65">
      <c r="A397" s="29"/>
      <c r="B397" s="19">
        <v>1</v>
      </c>
      <c r="C397" s="9">
        <v>6</v>
      </c>
      <c r="D397" s="11">
        <v>0.48</v>
      </c>
      <c r="E397" s="150" t="s">
        <v>96</v>
      </c>
      <c r="F397" s="11">
        <v>0.44</v>
      </c>
      <c r="G397" s="11">
        <v>0.5</v>
      </c>
      <c r="H397" s="150">
        <v>0.4</v>
      </c>
      <c r="I397" s="11">
        <v>0.45</v>
      </c>
      <c r="J397" s="11">
        <v>0.34</v>
      </c>
      <c r="K397" s="11">
        <v>0.64</v>
      </c>
      <c r="L397" s="11">
        <v>0.65</v>
      </c>
      <c r="M397" s="150">
        <v>0.3</v>
      </c>
      <c r="N397" s="11">
        <v>0.68618020667404533</v>
      </c>
      <c r="O397" s="11">
        <v>0.49</v>
      </c>
      <c r="P397" s="11">
        <v>0.56999999999999995</v>
      </c>
      <c r="Q397" s="11">
        <v>0.53</v>
      </c>
      <c r="R397" s="11">
        <v>0.52</v>
      </c>
      <c r="S397" s="11">
        <v>0.52</v>
      </c>
      <c r="T397" s="154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20" t="s">
        <v>263</v>
      </c>
      <c r="C398" s="12"/>
      <c r="D398" s="22">
        <v>0.48499999999999993</v>
      </c>
      <c r="E398" s="22" t="s">
        <v>672</v>
      </c>
      <c r="F398" s="22">
        <v>0.44500000000000001</v>
      </c>
      <c r="G398" s="22">
        <v>0.50666666666666671</v>
      </c>
      <c r="H398" s="22">
        <v>0.39999999999999997</v>
      </c>
      <c r="I398" s="22">
        <v>0.41</v>
      </c>
      <c r="J398" s="22">
        <v>0.34666666666666668</v>
      </c>
      <c r="K398" s="22">
        <v>0.57499999999999996</v>
      </c>
      <c r="L398" s="22">
        <v>0.66166666666666663</v>
      </c>
      <c r="M398" s="22">
        <v>0.31666666666666671</v>
      </c>
      <c r="N398" s="22">
        <v>0.68134930513776426</v>
      </c>
      <c r="O398" s="22">
        <v>0.51166666666666671</v>
      </c>
      <c r="P398" s="22">
        <v>0.56999999999999995</v>
      </c>
      <c r="Q398" s="22">
        <v>0.52666666666666673</v>
      </c>
      <c r="R398" s="22">
        <v>0.51500000000000001</v>
      </c>
      <c r="S398" s="22">
        <v>0.50666666666666671</v>
      </c>
      <c r="T398" s="154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264</v>
      </c>
      <c r="C399" s="28"/>
      <c r="D399" s="11">
        <v>0.48499999999999999</v>
      </c>
      <c r="E399" s="11" t="s">
        <v>672</v>
      </c>
      <c r="F399" s="11">
        <v>0.45</v>
      </c>
      <c r="G399" s="11">
        <v>0.505</v>
      </c>
      <c r="H399" s="11">
        <v>0.4</v>
      </c>
      <c r="I399" s="11">
        <v>0.40500000000000003</v>
      </c>
      <c r="J399" s="11">
        <v>0.35</v>
      </c>
      <c r="K399" s="11">
        <v>0.58499999999999996</v>
      </c>
      <c r="L399" s="11">
        <v>0.66</v>
      </c>
      <c r="M399" s="11">
        <v>0.3</v>
      </c>
      <c r="N399" s="11">
        <v>0.68186888422015868</v>
      </c>
      <c r="O399" s="11">
        <v>0.51</v>
      </c>
      <c r="P399" s="11">
        <v>0.56499999999999995</v>
      </c>
      <c r="Q399" s="11">
        <v>0.52500000000000002</v>
      </c>
      <c r="R399" s="11">
        <v>0.51500000000000001</v>
      </c>
      <c r="S399" s="11">
        <v>0.51</v>
      </c>
      <c r="T399" s="154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265</v>
      </c>
      <c r="C400" s="28"/>
      <c r="D400" s="23">
        <v>1.0488088481701525E-2</v>
      </c>
      <c r="E400" s="23" t="s">
        <v>672</v>
      </c>
      <c r="F400" s="23">
        <v>1.8708286933869722E-2</v>
      </c>
      <c r="G400" s="23">
        <v>1.6329931618554536E-2</v>
      </c>
      <c r="H400" s="23">
        <v>6.0809419444881171E-17</v>
      </c>
      <c r="I400" s="23">
        <v>2.3664319132398463E-2</v>
      </c>
      <c r="J400" s="23">
        <v>3.3266599866332403E-2</v>
      </c>
      <c r="K400" s="23">
        <v>5.8906705900092567E-2</v>
      </c>
      <c r="L400" s="23">
        <v>1.834847859269716E-2</v>
      </c>
      <c r="M400" s="23">
        <v>4.0824829046386228E-2</v>
      </c>
      <c r="N400" s="23">
        <v>1.7949195162481949E-2</v>
      </c>
      <c r="O400" s="23">
        <v>1.7224014243685099E-2</v>
      </c>
      <c r="P400" s="23">
        <v>1.2649110640673476E-2</v>
      </c>
      <c r="Q400" s="23">
        <v>2.0655911179772911E-2</v>
      </c>
      <c r="R400" s="23">
        <v>1.5165750888103116E-2</v>
      </c>
      <c r="S400" s="23">
        <v>1.9663841605003517E-2</v>
      </c>
      <c r="T400" s="154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3" t="s">
        <v>86</v>
      </c>
      <c r="C401" s="28"/>
      <c r="D401" s="13">
        <v>2.1624924704539229E-2</v>
      </c>
      <c r="E401" s="13" t="s">
        <v>672</v>
      </c>
      <c r="F401" s="13">
        <v>4.2041094233415108E-2</v>
      </c>
      <c r="G401" s="13">
        <v>3.2230128194515532E-2</v>
      </c>
      <c r="H401" s="13">
        <v>1.5202354861220294E-16</v>
      </c>
      <c r="I401" s="13">
        <v>5.7717851542435278E-2</v>
      </c>
      <c r="J401" s="13">
        <v>9.5961345768266537E-2</v>
      </c>
      <c r="K401" s="13">
        <v>0.10244644504363926</v>
      </c>
      <c r="L401" s="13">
        <v>2.7730698124983116E-2</v>
      </c>
      <c r="M401" s="13">
        <v>0.12892051277806177</v>
      </c>
      <c r="N401" s="13">
        <v>2.634360235951623E-2</v>
      </c>
      <c r="O401" s="13">
        <v>3.3662568554433413E-2</v>
      </c>
      <c r="P401" s="13">
        <v>2.2191422176620134E-2</v>
      </c>
      <c r="Q401" s="13">
        <v>3.9220084518556159E-2</v>
      </c>
      <c r="R401" s="13">
        <v>2.9448059976899255E-2</v>
      </c>
      <c r="S401" s="13">
        <v>3.8810213694085889E-2</v>
      </c>
      <c r="T401" s="154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29"/>
      <c r="B402" s="3" t="s">
        <v>266</v>
      </c>
      <c r="C402" s="28"/>
      <c r="D402" s="13">
        <v>-6.5697444677356498E-2</v>
      </c>
      <c r="E402" s="13" t="s">
        <v>672</v>
      </c>
      <c r="F402" s="13">
        <v>-0.14275332552870845</v>
      </c>
      <c r="G402" s="13">
        <v>-2.3958842549540615E-2</v>
      </c>
      <c r="H402" s="13">
        <v>-0.22944119148647957</v>
      </c>
      <c r="I402" s="13">
        <v>-0.21017722127364147</v>
      </c>
      <c r="J402" s="13">
        <v>-0.33218236595494888</v>
      </c>
      <c r="K402" s="13">
        <v>0.10767828723818562</v>
      </c>
      <c r="L402" s="13">
        <v>0.27463269574944849</v>
      </c>
      <c r="M402" s="13">
        <v>-0.38997427659346284</v>
      </c>
      <c r="N402" s="13">
        <v>0.31254927187117687</v>
      </c>
      <c r="O402" s="13">
        <v>-1.4326857443121566E-2</v>
      </c>
      <c r="P402" s="13">
        <v>9.8046302131766572E-2</v>
      </c>
      <c r="Q402" s="13">
        <v>1.4569097876135473E-2</v>
      </c>
      <c r="R402" s="13">
        <v>-7.9055340388423101E-3</v>
      </c>
      <c r="S402" s="13">
        <v>-2.3958842549540615E-2</v>
      </c>
      <c r="T402" s="154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29"/>
      <c r="B403" s="45" t="s">
        <v>267</v>
      </c>
      <c r="C403" s="46"/>
      <c r="D403" s="44">
        <v>0.26</v>
      </c>
      <c r="E403" s="44">
        <v>4.41</v>
      </c>
      <c r="F403" s="44">
        <v>0.69</v>
      </c>
      <c r="G403" s="44">
        <v>0.03</v>
      </c>
      <c r="H403" s="44" t="s">
        <v>268</v>
      </c>
      <c r="I403" s="44">
        <v>1.07</v>
      </c>
      <c r="J403" s="44">
        <v>1.75</v>
      </c>
      <c r="K403" s="44">
        <v>0.71</v>
      </c>
      <c r="L403" s="44">
        <v>1.65</v>
      </c>
      <c r="M403" s="44" t="s">
        <v>268</v>
      </c>
      <c r="N403" s="44">
        <v>1.86</v>
      </c>
      <c r="O403" s="44">
        <v>0.03</v>
      </c>
      <c r="P403" s="44">
        <v>0.66</v>
      </c>
      <c r="Q403" s="44">
        <v>0.19</v>
      </c>
      <c r="R403" s="44">
        <v>0.06</v>
      </c>
      <c r="S403" s="44">
        <v>0.03</v>
      </c>
      <c r="T403" s="154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0" t="s">
        <v>323</v>
      </c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BM404" s="55"/>
    </row>
    <row r="405" spans="1:65">
      <c r="BM405" s="55"/>
    </row>
    <row r="406" spans="1:65" ht="15">
      <c r="B406" s="8" t="s">
        <v>554</v>
      </c>
      <c r="BM406" s="27" t="s">
        <v>66</v>
      </c>
    </row>
    <row r="407" spans="1:65" ht="15">
      <c r="A407" s="24" t="s">
        <v>53</v>
      </c>
      <c r="B407" s="18" t="s">
        <v>110</v>
      </c>
      <c r="C407" s="15" t="s">
        <v>111</v>
      </c>
      <c r="D407" s="16" t="s">
        <v>229</v>
      </c>
      <c r="E407" s="17" t="s">
        <v>229</v>
      </c>
      <c r="F407" s="17" t="s">
        <v>229</v>
      </c>
      <c r="G407" s="17" t="s">
        <v>229</v>
      </c>
      <c r="H407" s="17" t="s">
        <v>229</v>
      </c>
      <c r="I407" s="17" t="s">
        <v>229</v>
      </c>
      <c r="J407" s="17" t="s">
        <v>229</v>
      </c>
      <c r="K407" s="17" t="s">
        <v>229</v>
      </c>
      <c r="L407" s="17" t="s">
        <v>229</v>
      </c>
      <c r="M407" s="17" t="s">
        <v>229</v>
      </c>
      <c r="N407" s="17" t="s">
        <v>229</v>
      </c>
      <c r="O407" s="17" t="s">
        <v>229</v>
      </c>
      <c r="P407" s="17" t="s">
        <v>229</v>
      </c>
      <c r="Q407" s="17" t="s">
        <v>229</v>
      </c>
      <c r="R407" s="17" t="s">
        <v>229</v>
      </c>
      <c r="S407" s="17" t="s">
        <v>229</v>
      </c>
      <c r="T407" s="17" t="s">
        <v>229</v>
      </c>
      <c r="U407" s="17" t="s">
        <v>229</v>
      </c>
      <c r="V407" s="154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 t="s">
        <v>230</v>
      </c>
      <c r="C408" s="9" t="s">
        <v>230</v>
      </c>
      <c r="D408" s="152" t="s">
        <v>232</v>
      </c>
      <c r="E408" s="153" t="s">
        <v>233</v>
      </c>
      <c r="F408" s="153" t="s">
        <v>234</v>
      </c>
      <c r="G408" s="153" t="s">
        <v>235</v>
      </c>
      <c r="H408" s="153" t="s">
        <v>236</v>
      </c>
      <c r="I408" s="153" t="s">
        <v>238</v>
      </c>
      <c r="J408" s="153" t="s">
        <v>239</v>
      </c>
      <c r="K408" s="153" t="s">
        <v>242</v>
      </c>
      <c r="L408" s="153" t="s">
        <v>244</v>
      </c>
      <c r="M408" s="153" t="s">
        <v>245</v>
      </c>
      <c r="N408" s="153" t="s">
        <v>247</v>
      </c>
      <c r="O408" s="153" t="s">
        <v>249</v>
      </c>
      <c r="P408" s="153" t="s">
        <v>251</v>
      </c>
      <c r="Q408" s="153" t="s">
        <v>253</v>
      </c>
      <c r="R408" s="153" t="s">
        <v>254</v>
      </c>
      <c r="S408" s="153" t="s">
        <v>255</v>
      </c>
      <c r="T408" s="153" t="s">
        <v>256</v>
      </c>
      <c r="U408" s="153" t="s">
        <v>257</v>
      </c>
      <c r="V408" s="154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 t="s">
        <v>3</v>
      </c>
    </row>
    <row r="409" spans="1:65">
      <c r="A409" s="29"/>
      <c r="B409" s="19"/>
      <c r="C409" s="9"/>
      <c r="D409" s="10" t="s">
        <v>269</v>
      </c>
      <c r="E409" s="11" t="s">
        <v>269</v>
      </c>
      <c r="F409" s="11" t="s">
        <v>271</v>
      </c>
      <c r="G409" s="11" t="s">
        <v>272</v>
      </c>
      <c r="H409" s="11" t="s">
        <v>272</v>
      </c>
      <c r="I409" s="11" t="s">
        <v>272</v>
      </c>
      <c r="J409" s="11" t="s">
        <v>269</v>
      </c>
      <c r="K409" s="11" t="s">
        <v>272</v>
      </c>
      <c r="L409" s="11" t="s">
        <v>269</v>
      </c>
      <c r="M409" s="11" t="s">
        <v>272</v>
      </c>
      <c r="N409" s="11" t="s">
        <v>269</v>
      </c>
      <c r="O409" s="11" t="s">
        <v>269</v>
      </c>
      <c r="P409" s="11" t="s">
        <v>269</v>
      </c>
      <c r="Q409" s="11" t="s">
        <v>271</v>
      </c>
      <c r="R409" s="11" t="s">
        <v>272</v>
      </c>
      <c r="S409" s="11" t="s">
        <v>269</v>
      </c>
      <c r="T409" s="11" t="s">
        <v>272</v>
      </c>
      <c r="U409" s="11" t="s">
        <v>269</v>
      </c>
      <c r="V409" s="154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</v>
      </c>
    </row>
    <row r="410" spans="1:65">
      <c r="A410" s="29"/>
      <c r="B410" s="19"/>
      <c r="C410" s="9"/>
      <c r="D410" s="25" t="s">
        <v>311</v>
      </c>
      <c r="E410" s="25" t="s">
        <v>261</v>
      </c>
      <c r="F410" s="25" t="s">
        <v>311</v>
      </c>
      <c r="G410" s="25" t="s">
        <v>312</v>
      </c>
      <c r="H410" s="25" t="s">
        <v>312</v>
      </c>
      <c r="I410" s="25" t="s">
        <v>312</v>
      </c>
      <c r="J410" s="25" t="s">
        <v>116</v>
      </c>
      <c r="K410" s="25" t="s">
        <v>313</v>
      </c>
      <c r="L410" s="25" t="s">
        <v>311</v>
      </c>
      <c r="M410" s="25" t="s">
        <v>311</v>
      </c>
      <c r="N410" s="25" t="s">
        <v>312</v>
      </c>
      <c r="O410" s="25" t="s">
        <v>311</v>
      </c>
      <c r="P410" s="25" t="s">
        <v>274</v>
      </c>
      <c r="Q410" s="25" t="s">
        <v>314</v>
      </c>
      <c r="R410" s="25" t="s">
        <v>315</v>
      </c>
      <c r="S410" s="25" t="s">
        <v>311</v>
      </c>
      <c r="T410" s="25" t="s">
        <v>311</v>
      </c>
      <c r="U410" s="25" t="s">
        <v>311</v>
      </c>
      <c r="V410" s="154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3</v>
      </c>
    </row>
    <row r="411" spans="1:65">
      <c r="A411" s="29"/>
      <c r="B411" s="18">
        <v>1</v>
      </c>
      <c r="C411" s="14">
        <v>1</v>
      </c>
      <c r="D411" s="203">
        <v>0.03</v>
      </c>
      <c r="E411" s="203">
        <v>0.04</v>
      </c>
      <c r="F411" s="205" t="s">
        <v>103</v>
      </c>
      <c r="G411" s="203">
        <v>0.04</v>
      </c>
      <c r="H411" s="205">
        <v>0.13</v>
      </c>
      <c r="I411" s="205">
        <v>0.32300000000000001</v>
      </c>
      <c r="J411" s="205" t="s">
        <v>104</v>
      </c>
      <c r="K411" s="203">
        <v>0.05</v>
      </c>
      <c r="L411" s="205" t="s">
        <v>104</v>
      </c>
      <c r="M411" s="205">
        <v>0.09</v>
      </c>
      <c r="N411" s="205">
        <v>0.12</v>
      </c>
      <c r="O411" s="203">
        <v>0.04</v>
      </c>
      <c r="P411" s="203">
        <v>3.5999999999999997E-2</v>
      </c>
      <c r="Q411" s="205" t="s">
        <v>101</v>
      </c>
      <c r="R411" s="205" t="s">
        <v>102</v>
      </c>
      <c r="S411" s="203">
        <v>0.04</v>
      </c>
      <c r="T411" s="203">
        <v>3.7999999999999999E-2</v>
      </c>
      <c r="U411" s="203">
        <v>0.03</v>
      </c>
      <c r="V411" s="206"/>
      <c r="W411" s="207"/>
      <c r="X411" s="207"/>
      <c r="Y411" s="207"/>
      <c r="Z411" s="207"/>
      <c r="AA411" s="207"/>
      <c r="AB411" s="207"/>
      <c r="AC411" s="207"/>
      <c r="AD411" s="207"/>
      <c r="AE411" s="207"/>
      <c r="AF411" s="207"/>
      <c r="AG411" s="207"/>
      <c r="AH411" s="207"/>
      <c r="AI411" s="207"/>
      <c r="AJ411" s="207"/>
      <c r="AK411" s="207"/>
      <c r="AL411" s="207"/>
      <c r="AM411" s="207"/>
      <c r="AN411" s="207"/>
      <c r="AO411" s="207"/>
      <c r="AP411" s="207"/>
      <c r="AQ411" s="207"/>
      <c r="AR411" s="207"/>
      <c r="AS411" s="207"/>
      <c r="AT411" s="207"/>
      <c r="AU411" s="207"/>
      <c r="AV411" s="207"/>
      <c r="AW411" s="207"/>
      <c r="AX411" s="207"/>
      <c r="AY411" s="207"/>
      <c r="AZ411" s="207"/>
      <c r="BA411" s="207"/>
      <c r="BB411" s="207"/>
      <c r="BC411" s="207"/>
      <c r="BD411" s="207"/>
      <c r="BE411" s="207"/>
      <c r="BF411" s="207"/>
      <c r="BG411" s="207"/>
      <c r="BH411" s="207"/>
      <c r="BI411" s="207"/>
      <c r="BJ411" s="207"/>
      <c r="BK411" s="207"/>
      <c r="BL411" s="207"/>
      <c r="BM411" s="208">
        <v>1</v>
      </c>
    </row>
    <row r="412" spans="1:65">
      <c r="A412" s="29"/>
      <c r="B412" s="19">
        <v>1</v>
      </c>
      <c r="C412" s="9">
        <v>2</v>
      </c>
      <c r="D412" s="23">
        <v>0.03</v>
      </c>
      <c r="E412" s="23">
        <v>0.04</v>
      </c>
      <c r="F412" s="211" t="s">
        <v>103</v>
      </c>
      <c r="G412" s="23">
        <v>0.04</v>
      </c>
      <c r="H412" s="211">
        <v>0.14000000000000001</v>
      </c>
      <c r="I412" s="211">
        <v>0.34100000000000003</v>
      </c>
      <c r="J412" s="211" t="s">
        <v>104</v>
      </c>
      <c r="K412" s="23">
        <v>0.06</v>
      </c>
      <c r="L412" s="211" t="s">
        <v>104</v>
      </c>
      <c r="M412" s="211">
        <v>0.08</v>
      </c>
      <c r="N412" s="211">
        <v>0.11</v>
      </c>
      <c r="O412" s="23">
        <v>0.04</v>
      </c>
      <c r="P412" s="23">
        <v>3.5000000000000003E-2</v>
      </c>
      <c r="Q412" s="211" t="s">
        <v>101</v>
      </c>
      <c r="R412" s="211" t="s">
        <v>102</v>
      </c>
      <c r="S412" s="23">
        <v>0.05</v>
      </c>
      <c r="T412" s="23">
        <v>4.3999999999999997E-2</v>
      </c>
      <c r="U412" s="23">
        <v>0.04</v>
      </c>
      <c r="V412" s="206"/>
      <c r="W412" s="207"/>
      <c r="X412" s="207"/>
      <c r="Y412" s="207"/>
      <c r="Z412" s="207"/>
      <c r="AA412" s="207"/>
      <c r="AB412" s="207"/>
      <c r="AC412" s="207"/>
      <c r="AD412" s="207"/>
      <c r="AE412" s="207"/>
      <c r="AF412" s="207"/>
      <c r="AG412" s="207"/>
      <c r="AH412" s="207"/>
      <c r="AI412" s="207"/>
      <c r="AJ412" s="207"/>
      <c r="AK412" s="207"/>
      <c r="AL412" s="207"/>
      <c r="AM412" s="207"/>
      <c r="AN412" s="207"/>
      <c r="AO412" s="207"/>
      <c r="AP412" s="207"/>
      <c r="AQ412" s="207"/>
      <c r="AR412" s="207"/>
      <c r="AS412" s="207"/>
      <c r="AT412" s="207"/>
      <c r="AU412" s="207"/>
      <c r="AV412" s="207"/>
      <c r="AW412" s="207"/>
      <c r="AX412" s="207"/>
      <c r="AY412" s="207"/>
      <c r="AZ412" s="207"/>
      <c r="BA412" s="207"/>
      <c r="BB412" s="207"/>
      <c r="BC412" s="207"/>
      <c r="BD412" s="207"/>
      <c r="BE412" s="207"/>
      <c r="BF412" s="207"/>
      <c r="BG412" s="207"/>
      <c r="BH412" s="207"/>
      <c r="BI412" s="207"/>
      <c r="BJ412" s="207"/>
      <c r="BK412" s="207"/>
      <c r="BL412" s="207"/>
      <c r="BM412" s="208">
        <v>1</v>
      </c>
    </row>
    <row r="413" spans="1:65">
      <c r="A413" s="29"/>
      <c r="B413" s="19">
        <v>1</v>
      </c>
      <c r="C413" s="9">
        <v>3</v>
      </c>
      <c r="D413" s="23">
        <v>0.03</v>
      </c>
      <c r="E413" s="23">
        <v>0.04</v>
      </c>
      <c r="F413" s="211" t="s">
        <v>103</v>
      </c>
      <c r="G413" s="23">
        <v>0.04</v>
      </c>
      <c r="H413" s="211">
        <v>0.13</v>
      </c>
      <c r="I413" s="211">
        <v>0.34899999999999998</v>
      </c>
      <c r="J413" s="211" t="s">
        <v>104</v>
      </c>
      <c r="K413" s="23">
        <v>0.05</v>
      </c>
      <c r="L413" s="211" t="s">
        <v>104</v>
      </c>
      <c r="M413" s="211">
        <v>4.9999999999999996E-2</v>
      </c>
      <c r="N413" s="211">
        <v>0.13</v>
      </c>
      <c r="O413" s="23">
        <v>0.04</v>
      </c>
      <c r="P413" s="23">
        <v>0.03</v>
      </c>
      <c r="Q413" s="211" t="s">
        <v>101</v>
      </c>
      <c r="R413" s="211" t="s">
        <v>102</v>
      </c>
      <c r="S413" s="23">
        <v>0.04</v>
      </c>
      <c r="T413" s="23">
        <v>3.6999999999999998E-2</v>
      </c>
      <c r="U413" s="23">
        <v>0.04</v>
      </c>
      <c r="V413" s="206"/>
      <c r="W413" s="207"/>
      <c r="X413" s="207"/>
      <c r="Y413" s="207"/>
      <c r="Z413" s="207"/>
      <c r="AA413" s="207"/>
      <c r="AB413" s="207"/>
      <c r="AC413" s="207"/>
      <c r="AD413" s="207"/>
      <c r="AE413" s="207"/>
      <c r="AF413" s="207"/>
      <c r="AG413" s="207"/>
      <c r="AH413" s="207"/>
      <c r="AI413" s="207"/>
      <c r="AJ413" s="207"/>
      <c r="AK413" s="207"/>
      <c r="AL413" s="207"/>
      <c r="AM413" s="207"/>
      <c r="AN413" s="207"/>
      <c r="AO413" s="207"/>
      <c r="AP413" s="207"/>
      <c r="AQ413" s="207"/>
      <c r="AR413" s="207"/>
      <c r="AS413" s="207"/>
      <c r="AT413" s="207"/>
      <c r="AU413" s="207"/>
      <c r="AV413" s="207"/>
      <c r="AW413" s="207"/>
      <c r="AX413" s="207"/>
      <c r="AY413" s="207"/>
      <c r="AZ413" s="207"/>
      <c r="BA413" s="207"/>
      <c r="BB413" s="207"/>
      <c r="BC413" s="207"/>
      <c r="BD413" s="207"/>
      <c r="BE413" s="207"/>
      <c r="BF413" s="207"/>
      <c r="BG413" s="207"/>
      <c r="BH413" s="207"/>
      <c r="BI413" s="207"/>
      <c r="BJ413" s="207"/>
      <c r="BK413" s="207"/>
      <c r="BL413" s="207"/>
      <c r="BM413" s="208">
        <v>16</v>
      </c>
    </row>
    <row r="414" spans="1:65">
      <c r="A414" s="29"/>
      <c r="B414" s="19">
        <v>1</v>
      </c>
      <c r="C414" s="9">
        <v>4</v>
      </c>
      <c r="D414" s="23">
        <v>0.03</v>
      </c>
      <c r="E414" s="23">
        <v>0.04</v>
      </c>
      <c r="F414" s="211" t="s">
        <v>103</v>
      </c>
      <c r="G414" s="23">
        <v>0.04</v>
      </c>
      <c r="H414" s="211">
        <v>0.12</v>
      </c>
      <c r="I414" s="211">
        <v>0.34799999999999998</v>
      </c>
      <c r="J414" s="211" t="s">
        <v>104</v>
      </c>
      <c r="K414" s="23">
        <v>0.05</v>
      </c>
      <c r="L414" s="211" t="s">
        <v>104</v>
      </c>
      <c r="M414" s="211">
        <v>7.0000000000000007E-2</v>
      </c>
      <c r="N414" s="210">
        <v>0.16</v>
      </c>
      <c r="O414" s="23">
        <v>0.04</v>
      </c>
      <c r="P414" s="23">
        <v>3.2000000000000001E-2</v>
      </c>
      <c r="Q414" s="211" t="s">
        <v>101</v>
      </c>
      <c r="R414" s="211" t="s">
        <v>102</v>
      </c>
      <c r="S414" s="23">
        <v>0.04</v>
      </c>
      <c r="T414" s="23">
        <v>4.2000000000000003E-2</v>
      </c>
      <c r="U414" s="23">
        <v>0.03</v>
      </c>
      <c r="V414" s="206"/>
      <c r="W414" s="207"/>
      <c r="X414" s="207"/>
      <c r="Y414" s="207"/>
      <c r="Z414" s="207"/>
      <c r="AA414" s="207"/>
      <c r="AB414" s="207"/>
      <c r="AC414" s="207"/>
      <c r="AD414" s="207"/>
      <c r="AE414" s="207"/>
      <c r="AF414" s="207"/>
      <c r="AG414" s="207"/>
      <c r="AH414" s="207"/>
      <c r="AI414" s="207"/>
      <c r="AJ414" s="207"/>
      <c r="AK414" s="207"/>
      <c r="AL414" s="207"/>
      <c r="AM414" s="207"/>
      <c r="AN414" s="207"/>
      <c r="AO414" s="207"/>
      <c r="AP414" s="207"/>
      <c r="AQ414" s="207"/>
      <c r="AR414" s="207"/>
      <c r="AS414" s="207"/>
      <c r="AT414" s="207"/>
      <c r="AU414" s="207"/>
      <c r="AV414" s="207"/>
      <c r="AW414" s="207"/>
      <c r="AX414" s="207"/>
      <c r="AY414" s="207"/>
      <c r="AZ414" s="207"/>
      <c r="BA414" s="207"/>
      <c r="BB414" s="207"/>
      <c r="BC414" s="207"/>
      <c r="BD414" s="207"/>
      <c r="BE414" s="207"/>
      <c r="BF414" s="207"/>
      <c r="BG414" s="207"/>
      <c r="BH414" s="207"/>
      <c r="BI414" s="207"/>
      <c r="BJ414" s="207"/>
      <c r="BK414" s="207"/>
      <c r="BL414" s="207"/>
      <c r="BM414" s="208">
        <v>3.9555555555555559E-2</v>
      </c>
    </row>
    <row r="415" spans="1:65">
      <c r="A415" s="29"/>
      <c r="B415" s="19">
        <v>1</v>
      </c>
      <c r="C415" s="9">
        <v>5</v>
      </c>
      <c r="D415" s="23">
        <v>0.03</v>
      </c>
      <c r="E415" s="23">
        <v>0.04</v>
      </c>
      <c r="F415" s="211" t="s">
        <v>103</v>
      </c>
      <c r="G415" s="23">
        <v>0.03</v>
      </c>
      <c r="H415" s="211">
        <v>0.13</v>
      </c>
      <c r="I415" s="211">
        <v>0.313</v>
      </c>
      <c r="J415" s="211" t="s">
        <v>104</v>
      </c>
      <c r="K415" s="23">
        <v>0.05</v>
      </c>
      <c r="L415" s="211" t="s">
        <v>104</v>
      </c>
      <c r="M415" s="211">
        <v>7.0000000000000007E-2</v>
      </c>
      <c r="N415" s="211">
        <v>0.11</v>
      </c>
      <c r="O415" s="23">
        <v>0.04</v>
      </c>
      <c r="P415" s="23">
        <v>3.2999999999999995E-2</v>
      </c>
      <c r="Q415" s="211" t="s">
        <v>101</v>
      </c>
      <c r="R415" s="211" t="s">
        <v>102</v>
      </c>
      <c r="S415" s="23">
        <v>0.05</v>
      </c>
      <c r="T415" s="23">
        <v>4.2999999999999997E-2</v>
      </c>
      <c r="U415" s="23">
        <v>0.03</v>
      </c>
      <c r="V415" s="206"/>
      <c r="W415" s="207"/>
      <c r="X415" s="207"/>
      <c r="Y415" s="207"/>
      <c r="Z415" s="207"/>
      <c r="AA415" s="207"/>
      <c r="AB415" s="207"/>
      <c r="AC415" s="207"/>
      <c r="AD415" s="207"/>
      <c r="AE415" s="207"/>
      <c r="AF415" s="207"/>
      <c r="AG415" s="207"/>
      <c r="AH415" s="207"/>
      <c r="AI415" s="207"/>
      <c r="AJ415" s="207"/>
      <c r="AK415" s="207"/>
      <c r="AL415" s="207"/>
      <c r="AM415" s="207"/>
      <c r="AN415" s="207"/>
      <c r="AO415" s="207"/>
      <c r="AP415" s="207"/>
      <c r="AQ415" s="207"/>
      <c r="AR415" s="207"/>
      <c r="AS415" s="207"/>
      <c r="AT415" s="207"/>
      <c r="AU415" s="207"/>
      <c r="AV415" s="207"/>
      <c r="AW415" s="207"/>
      <c r="AX415" s="207"/>
      <c r="AY415" s="207"/>
      <c r="AZ415" s="207"/>
      <c r="BA415" s="207"/>
      <c r="BB415" s="207"/>
      <c r="BC415" s="207"/>
      <c r="BD415" s="207"/>
      <c r="BE415" s="207"/>
      <c r="BF415" s="207"/>
      <c r="BG415" s="207"/>
      <c r="BH415" s="207"/>
      <c r="BI415" s="207"/>
      <c r="BJ415" s="207"/>
      <c r="BK415" s="207"/>
      <c r="BL415" s="207"/>
      <c r="BM415" s="208">
        <v>96</v>
      </c>
    </row>
    <row r="416" spans="1:65">
      <c r="A416" s="29"/>
      <c r="B416" s="19">
        <v>1</v>
      </c>
      <c r="C416" s="9">
        <v>6</v>
      </c>
      <c r="D416" s="23">
        <v>0.03</v>
      </c>
      <c r="E416" s="23">
        <v>0.04</v>
      </c>
      <c r="F416" s="211" t="s">
        <v>103</v>
      </c>
      <c r="G416" s="23">
        <v>0.04</v>
      </c>
      <c r="H416" s="211">
        <v>0.13</v>
      </c>
      <c r="I416" s="211">
        <v>0.34699999999999998</v>
      </c>
      <c r="J416" s="211" t="s">
        <v>104</v>
      </c>
      <c r="K416" s="23">
        <v>0.06</v>
      </c>
      <c r="L416" s="211" t="s">
        <v>104</v>
      </c>
      <c r="M416" s="211">
        <v>7.0000000000000007E-2</v>
      </c>
      <c r="N416" s="211">
        <v>0.11</v>
      </c>
      <c r="O416" s="23">
        <v>0.04</v>
      </c>
      <c r="P416" s="23">
        <v>0.04</v>
      </c>
      <c r="Q416" s="211" t="s">
        <v>101</v>
      </c>
      <c r="R416" s="211" t="s">
        <v>102</v>
      </c>
      <c r="S416" s="23">
        <v>0.05</v>
      </c>
      <c r="T416" s="23">
        <v>4.5999999999999999E-2</v>
      </c>
      <c r="U416" s="23">
        <v>0.03</v>
      </c>
      <c r="V416" s="206"/>
      <c r="W416" s="207"/>
      <c r="X416" s="207"/>
      <c r="Y416" s="207"/>
      <c r="Z416" s="207"/>
      <c r="AA416" s="207"/>
      <c r="AB416" s="207"/>
      <c r="AC416" s="207"/>
      <c r="AD416" s="207"/>
      <c r="AE416" s="207"/>
      <c r="AF416" s="207"/>
      <c r="AG416" s="207"/>
      <c r="AH416" s="207"/>
      <c r="AI416" s="207"/>
      <c r="AJ416" s="207"/>
      <c r="AK416" s="207"/>
      <c r="AL416" s="207"/>
      <c r="AM416" s="207"/>
      <c r="AN416" s="207"/>
      <c r="AO416" s="207"/>
      <c r="AP416" s="207"/>
      <c r="AQ416" s="207"/>
      <c r="AR416" s="207"/>
      <c r="AS416" s="207"/>
      <c r="AT416" s="207"/>
      <c r="AU416" s="207"/>
      <c r="AV416" s="207"/>
      <c r="AW416" s="207"/>
      <c r="AX416" s="207"/>
      <c r="AY416" s="207"/>
      <c r="AZ416" s="207"/>
      <c r="BA416" s="207"/>
      <c r="BB416" s="207"/>
      <c r="BC416" s="207"/>
      <c r="BD416" s="207"/>
      <c r="BE416" s="207"/>
      <c r="BF416" s="207"/>
      <c r="BG416" s="207"/>
      <c r="BH416" s="207"/>
      <c r="BI416" s="207"/>
      <c r="BJ416" s="207"/>
      <c r="BK416" s="207"/>
      <c r="BL416" s="207"/>
      <c r="BM416" s="56"/>
    </row>
    <row r="417" spans="1:65">
      <c r="A417" s="29"/>
      <c r="B417" s="20" t="s">
        <v>263</v>
      </c>
      <c r="C417" s="12"/>
      <c r="D417" s="212">
        <v>0.03</v>
      </c>
      <c r="E417" s="212">
        <v>0.04</v>
      </c>
      <c r="F417" s="212" t="s">
        <v>672</v>
      </c>
      <c r="G417" s="212">
        <v>3.8333333333333337E-2</v>
      </c>
      <c r="H417" s="212">
        <v>0.13</v>
      </c>
      <c r="I417" s="212">
        <v>0.33683333333333332</v>
      </c>
      <c r="J417" s="212" t="s">
        <v>672</v>
      </c>
      <c r="K417" s="212">
        <v>5.3333333333333337E-2</v>
      </c>
      <c r="L417" s="212" t="s">
        <v>672</v>
      </c>
      <c r="M417" s="212">
        <v>7.166666666666667E-2</v>
      </c>
      <c r="N417" s="212">
        <v>0.12333333333333334</v>
      </c>
      <c r="O417" s="212">
        <v>0.04</v>
      </c>
      <c r="P417" s="212">
        <v>3.4333333333333334E-2</v>
      </c>
      <c r="Q417" s="212" t="s">
        <v>672</v>
      </c>
      <c r="R417" s="212" t="s">
        <v>672</v>
      </c>
      <c r="S417" s="212">
        <v>4.5000000000000005E-2</v>
      </c>
      <c r="T417" s="212">
        <v>4.1666666666666664E-2</v>
      </c>
      <c r="U417" s="212">
        <v>3.3333333333333333E-2</v>
      </c>
      <c r="V417" s="206"/>
      <c r="W417" s="207"/>
      <c r="X417" s="207"/>
      <c r="Y417" s="207"/>
      <c r="Z417" s="207"/>
      <c r="AA417" s="207"/>
      <c r="AB417" s="207"/>
      <c r="AC417" s="207"/>
      <c r="AD417" s="207"/>
      <c r="AE417" s="207"/>
      <c r="AF417" s="207"/>
      <c r="AG417" s="207"/>
      <c r="AH417" s="207"/>
      <c r="AI417" s="207"/>
      <c r="AJ417" s="207"/>
      <c r="AK417" s="207"/>
      <c r="AL417" s="207"/>
      <c r="AM417" s="207"/>
      <c r="AN417" s="207"/>
      <c r="AO417" s="207"/>
      <c r="AP417" s="207"/>
      <c r="AQ417" s="207"/>
      <c r="AR417" s="207"/>
      <c r="AS417" s="207"/>
      <c r="AT417" s="207"/>
      <c r="AU417" s="207"/>
      <c r="AV417" s="207"/>
      <c r="AW417" s="207"/>
      <c r="AX417" s="207"/>
      <c r="AY417" s="207"/>
      <c r="AZ417" s="207"/>
      <c r="BA417" s="207"/>
      <c r="BB417" s="207"/>
      <c r="BC417" s="207"/>
      <c r="BD417" s="207"/>
      <c r="BE417" s="207"/>
      <c r="BF417" s="207"/>
      <c r="BG417" s="207"/>
      <c r="BH417" s="207"/>
      <c r="BI417" s="207"/>
      <c r="BJ417" s="207"/>
      <c r="BK417" s="207"/>
      <c r="BL417" s="207"/>
      <c r="BM417" s="56"/>
    </row>
    <row r="418" spans="1:65">
      <c r="A418" s="29"/>
      <c r="B418" s="3" t="s">
        <v>264</v>
      </c>
      <c r="C418" s="28"/>
      <c r="D418" s="23">
        <v>0.03</v>
      </c>
      <c r="E418" s="23">
        <v>0.04</v>
      </c>
      <c r="F418" s="23" t="s">
        <v>672</v>
      </c>
      <c r="G418" s="23">
        <v>0.04</v>
      </c>
      <c r="H418" s="23">
        <v>0.13</v>
      </c>
      <c r="I418" s="23">
        <v>0.34399999999999997</v>
      </c>
      <c r="J418" s="23" t="s">
        <v>672</v>
      </c>
      <c r="K418" s="23">
        <v>0.05</v>
      </c>
      <c r="L418" s="23" t="s">
        <v>672</v>
      </c>
      <c r="M418" s="23">
        <v>7.0000000000000007E-2</v>
      </c>
      <c r="N418" s="23">
        <v>0.11499999999999999</v>
      </c>
      <c r="O418" s="23">
        <v>0.04</v>
      </c>
      <c r="P418" s="23">
        <v>3.4000000000000002E-2</v>
      </c>
      <c r="Q418" s="23" t="s">
        <v>672</v>
      </c>
      <c r="R418" s="23" t="s">
        <v>672</v>
      </c>
      <c r="S418" s="23">
        <v>4.4999999999999998E-2</v>
      </c>
      <c r="T418" s="23">
        <v>4.2499999999999996E-2</v>
      </c>
      <c r="U418" s="23">
        <v>0.03</v>
      </c>
      <c r="V418" s="206"/>
      <c r="W418" s="207"/>
      <c r="X418" s="207"/>
      <c r="Y418" s="207"/>
      <c r="Z418" s="207"/>
      <c r="AA418" s="207"/>
      <c r="AB418" s="207"/>
      <c r="AC418" s="207"/>
      <c r="AD418" s="207"/>
      <c r="AE418" s="207"/>
      <c r="AF418" s="207"/>
      <c r="AG418" s="207"/>
      <c r="AH418" s="207"/>
      <c r="AI418" s="207"/>
      <c r="AJ418" s="207"/>
      <c r="AK418" s="207"/>
      <c r="AL418" s="207"/>
      <c r="AM418" s="207"/>
      <c r="AN418" s="207"/>
      <c r="AO418" s="207"/>
      <c r="AP418" s="207"/>
      <c r="AQ418" s="207"/>
      <c r="AR418" s="207"/>
      <c r="AS418" s="207"/>
      <c r="AT418" s="207"/>
      <c r="AU418" s="207"/>
      <c r="AV418" s="207"/>
      <c r="AW418" s="207"/>
      <c r="AX418" s="207"/>
      <c r="AY418" s="207"/>
      <c r="AZ418" s="207"/>
      <c r="BA418" s="207"/>
      <c r="BB418" s="207"/>
      <c r="BC418" s="207"/>
      <c r="BD418" s="207"/>
      <c r="BE418" s="207"/>
      <c r="BF418" s="207"/>
      <c r="BG418" s="207"/>
      <c r="BH418" s="207"/>
      <c r="BI418" s="207"/>
      <c r="BJ418" s="207"/>
      <c r="BK418" s="207"/>
      <c r="BL418" s="207"/>
      <c r="BM418" s="56"/>
    </row>
    <row r="419" spans="1:65">
      <c r="A419" s="29"/>
      <c r="B419" s="3" t="s">
        <v>265</v>
      </c>
      <c r="C419" s="28"/>
      <c r="D419" s="23">
        <v>0</v>
      </c>
      <c r="E419" s="23">
        <v>0</v>
      </c>
      <c r="F419" s="23" t="s">
        <v>672</v>
      </c>
      <c r="G419" s="23">
        <v>4.0824829046386306E-3</v>
      </c>
      <c r="H419" s="23">
        <v>6.324555320336764E-3</v>
      </c>
      <c r="I419" s="23">
        <v>1.5184421841699023E-2</v>
      </c>
      <c r="J419" s="23" t="s">
        <v>672</v>
      </c>
      <c r="K419" s="23">
        <v>5.1639777949432199E-3</v>
      </c>
      <c r="L419" s="23" t="s">
        <v>672</v>
      </c>
      <c r="M419" s="23">
        <v>1.3291601358251283E-2</v>
      </c>
      <c r="N419" s="23">
        <v>1.9663841605003549E-2</v>
      </c>
      <c r="O419" s="23">
        <v>0</v>
      </c>
      <c r="P419" s="23">
        <v>3.5023801430836532E-3</v>
      </c>
      <c r="Q419" s="23" t="s">
        <v>672</v>
      </c>
      <c r="R419" s="23" t="s">
        <v>672</v>
      </c>
      <c r="S419" s="23">
        <v>5.4772255750516622E-3</v>
      </c>
      <c r="T419" s="23">
        <v>3.5023801430836524E-3</v>
      </c>
      <c r="U419" s="23">
        <v>5.1639777949432242E-3</v>
      </c>
      <c r="V419" s="206"/>
      <c r="W419" s="207"/>
      <c r="X419" s="207"/>
      <c r="Y419" s="207"/>
      <c r="Z419" s="207"/>
      <c r="AA419" s="207"/>
      <c r="AB419" s="207"/>
      <c r="AC419" s="207"/>
      <c r="AD419" s="207"/>
      <c r="AE419" s="207"/>
      <c r="AF419" s="207"/>
      <c r="AG419" s="207"/>
      <c r="AH419" s="207"/>
      <c r="AI419" s="207"/>
      <c r="AJ419" s="207"/>
      <c r="AK419" s="207"/>
      <c r="AL419" s="207"/>
      <c r="AM419" s="207"/>
      <c r="AN419" s="207"/>
      <c r="AO419" s="207"/>
      <c r="AP419" s="207"/>
      <c r="AQ419" s="207"/>
      <c r="AR419" s="207"/>
      <c r="AS419" s="207"/>
      <c r="AT419" s="207"/>
      <c r="AU419" s="207"/>
      <c r="AV419" s="207"/>
      <c r="AW419" s="207"/>
      <c r="AX419" s="207"/>
      <c r="AY419" s="207"/>
      <c r="AZ419" s="207"/>
      <c r="BA419" s="207"/>
      <c r="BB419" s="207"/>
      <c r="BC419" s="207"/>
      <c r="BD419" s="207"/>
      <c r="BE419" s="207"/>
      <c r="BF419" s="207"/>
      <c r="BG419" s="207"/>
      <c r="BH419" s="207"/>
      <c r="BI419" s="207"/>
      <c r="BJ419" s="207"/>
      <c r="BK419" s="207"/>
      <c r="BL419" s="207"/>
      <c r="BM419" s="56"/>
    </row>
    <row r="420" spans="1:65">
      <c r="A420" s="29"/>
      <c r="B420" s="3" t="s">
        <v>86</v>
      </c>
      <c r="C420" s="28"/>
      <c r="D420" s="13">
        <v>0</v>
      </c>
      <c r="E420" s="13">
        <v>0</v>
      </c>
      <c r="F420" s="13" t="s">
        <v>672</v>
      </c>
      <c r="G420" s="13">
        <v>0.10649955403405122</v>
      </c>
      <c r="H420" s="13">
        <v>4.8650425541052027E-2</v>
      </c>
      <c r="I420" s="13">
        <v>4.507992629895801E-2</v>
      </c>
      <c r="J420" s="13" t="s">
        <v>672</v>
      </c>
      <c r="K420" s="13">
        <v>9.682458365518537E-2</v>
      </c>
      <c r="L420" s="13" t="s">
        <v>672</v>
      </c>
      <c r="M420" s="13">
        <v>0.1854642049988551</v>
      </c>
      <c r="N420" s="13">
        <v>0.15943655355408282</v>
      </c>
      <c r="O420" s="13">
        <v>0</v>
      </c>
      <c r="P420" s="13">
        <v>0.1020110721286501</v>
      </c>
      <c r="Q420" s="13" t="s">
        <v>672</v>
      </c>
      <c r="R420" s="13" t="s">
        <v>672</v>
      </c>
      <c r="S420" s="13">
        <v>0.12171612389003693</v>
      </c>
      <c r="T420" s="13">
        <v>8.4057123434007661E-2</v>
      </c>
      <c r="U420" s="13">
        <v>0.15491933384829673</v>
      </c>
      <c r="V420" s="154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29"/>
      <c r="B421" s="3" t="s">
        <v>266</v>
      </c>
      <c r="C421" s="28"/>
      <c r="D421" s="13">
        <v>-0.24157303370786531</v>
      </c>
      <c r="E421" s="13">
        <v>1.1235955056179803E-2</v>
      </c>
      <c r="F421" s="13" t="s">
        <v>672</v>
      </c>
      <c r="G421" s="13">
        <v>-3.0898876404494402E-2</v>
      </c>
      <c r="H421" s="13">
        <v>2.286516853932584</v>
      </c>
      <c r="I421" s="13">
        <v>7.5154494382022463</v>
      </c>
      <c r="J421" s="13" t="s">
        <v>672</v>
      </c>
      <c r="K421" s="13">
        <v>0.348314606741573</v>
      </c>
      <c r="L421" s="13" t="s">
        <v>672</v>
      </c>
      <c r="M421" s="13">
        <v>0.81179775280898858</v>
      </c>
      <c r="N421" s="13">
        <v>2.1179775280898876</v>
      </c>
      <c r="O421" s="13">
        <v>1.1235955056179803E-2</v>
      </c>
      <c r="P421" s="13">
        <v>-0.1320224719101124</v>
      </c>
      <c r="Q421" s="13" t="s">
        <v>672</v>
      </c>
      <c r="R421" s="13" t="s">
        <v>672</v>
      </c>
      <c r="S421" s="13">
        <v>0.13764044943820219</v>
      </c>
      <c r="T421" s="13">
        <v>5.3370786516853785E-2</v>
      </c>
      <c r="U421" s="13">
        <v>-0.15730337078651691</v>
      </c>
      <c r="V421" s="154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29"/>
      <c r="B422" s="45" t="s">
        <v>267</v>
      </c>
      <c r="C422" s="46"/>
      <c r="D422" s="44">
        <v>0.83</v>
      </c>
      <c r="E422" s="44">
        <v>0.42</v>
      </c>
      <c r="F422" s="44">
        <v>102.19</v>
      </c>
      <c r="G422" s="44">
        <v>0.49</v>
      </c>
      <c r="H422" s="44">
        <v>3.34</v>
      </c>
      <c r="I422" s="44">
        <v>11.96</v>
      </c>
      <c r="J422" s="44">
        <v>0</v>
      </c>
      <c r="K422" s="44">
        <v>0.14000000000000001</v>
      </c>
      <c r="L422" s="44">
        <v>0</v>
      </c>
      <c r="M422" s="44">
        <v>0.9</v>
      </c>
      <c r="N422" s="44">
        <v>3.06</v>
      </c>
      <c r="O422" s="44">
        <v>0.42</v>
      </c>
      <c r="P422" s="44">
        <v>0.65</v>
      </c>
      <c r="Q422" s="44">
        <v>18.77</v>
      </c>
      <c r="R422" s="44">
        <v>39.619999999999997</v>
      </c>
      <c r="S422" s="44">
        <v>0.21</v>
      </c>
      <c r="T422" s="44">
        <v>0.35</v>
      </c>
      <c r="U422" s="44">
        <v>0.7</v>
      </c>
      <c r="V422" s="154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BM423" s="55"/>
    </row>
    <row r="424" spans="1:65" ht="15">
      <c r="B424" s="8" t="s">
        <v>555</v>
      </c>
      <c r="BM424" s="27" t="s">
        <v>66</v>
      </c>
    </row>
    <row r="425" spans="1:65" ht="15">
      <c r="A425" s="24" t="s">
        <v>11</v>
      </c>
      <c r="B425" s="18" t="s">
        <v>110</v>
      </c>
      <c r="C425" s="15" t="s">
        <v>111</v>
      </c>
      <c r="D425" s="16" t="s">
        <v>229</v>
      </c>
      <c r="E425" s="17" t="s">
        <v>229</v>
      </c>
      <c r="F425" s="17" t="s">
        <v>229</v>
      </c>
      <c r="G425" s="17" t="s">
        <v>229</v>
      </c>
      <c r="H425" s="17" t="s">
        <v>229</v>
      </c>
      <c r="I425" s="154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 t="s">
        <v>230</v>
      </c>
      <c r="C426" s="9" t="s">
        <v>230</v>
      </c>
      <c r="D426" s="152" t="s">
        <v>233</v>
      </c>
      <c r="E426" s="153" t="s">
        <v>239</v>
      </c>
      <c r="F426" s="153" t="s">
        <v>241</v>
      </c>
      <c r="G426" s="153" t="s">
        <v>245</v>
      </c>
      <c r="H426" s="153" t="s">
        <v>246</v>
      </c>
      <c r="I426" s="154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s">
        <v>3</v>
      </c>
    </row>
    <row r="427" spans="1:65">
      <c r="A427" s="29"/>
      <c r="B427" s="19"/>
      <c r="C427" s="9"/>
      <c r="D427" s="10" t="s">
        <v>269</v>
      </c>
      <c r="E427" s="11" t="s">
        <v>269</v>
      </c>
      <c r="F427" s="11" t="s">
        <v>269</v>
      </c>
      <c r="G427" s="11" t="s">
        <v>272</v>
      </c>
      <c r="H427" s="11" t="s">
        <v>269</v>
      </c>
      <c r="I427" s="154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</v>
      </c>
    </row>
    <row r="428" spans="1:65">
      <c r="A428" s="29"/>
      <c r="B428" s="19"/>
      <c r="C428" s="9"/>
      <c r="D428" s="25" t="s">
        <v>261</v>
      </c>
      <c r="E428" s="25" t="s">
        <v>116</v>
      </c>
      <c r="F428" s="25" t="s">
        <v>116</v>
      </c>
      <c r="G428" s="25" t="s">
        <v>311</v>
      </c>
      <c r="H428" s="25" t="s">
        <v>311</v>
      </c>
      <c r="I428" s="154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2</v>
      </c>
    </row>
    <row r="429" spans="1:65">
      <c r="A429" s="29"/>
      <c r="B429" s="18">
        <v>1</v>
      </c>
      <c r="C429" s="14">
        <v>1</v>
      </c>
      <c r="D429" s="21">
        <v>0.41</v>
      </c>
      <c r="E429" s="21">
        <v>0.5</v>
      </c>
      <c r="F429" s="21">
        <v>0.53</v>
      </c>
      <c r="G429" s="21">
        <v>0.5</v>
      </c>
      <c r="H429" s="21">
        <v>0.54399958148573724</v>
      </c>
      <c r="I429" s="154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</v>
      </c>
    </row>
    <row r="430" spans="1:65">
      <c r="A430" s="29"/>
      <c r="B430" s="19">
        <v>1</v>
      </c>
      <c r="C430" s="9">
        <v>2</v>
      </c>
      <c r="D430" s="11">
        <v>0.42</v>
      </c>
      <c r="E430" s="11">
        <v>0.5</v>
      </c>
      <c r="F430" s="11">
        <v>0.5</v>
      </c>
      <c r="G430" s="11">
        <v>0.6</v>
      </c>
      <c r="H430" s="11">
        <v>0.52822785874281675</v>
      </c>
      <c r="I430" s="154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19</v>
      </c>
    </row>
    <row r="431" spans="1:65">
      <c r="A431" s="29"/>
      <c r="B431" s="19">
        <v>1</v>
      </c>
      <c r="C431" s="9">
        <v>3</v>
      </c>
      <c r="D431" s="11">
        <v>0.43</v>
      </c>
      <c r="E431" s="11">
        <v>0.5</v>
      </c>
      <c r="F431" s="11">
        <v>0.49</v>
      </c>
      <c r="G431" s="11">
        <v>0.6</v>
      </c>
      <c r="H431" s="11">
        <v>0.53266016598037114</v>
      </c>
      <c r="I431" s="154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16</v>
      </c>
    </row>
    <row r="432" spans="1:65">
      <c r="A432" s="29"/>
      <c r="B432" s="19">
        <v>1</v>
      </c>
      <c r="C432" s="9">
        <v>4</v>
      </c>
      <c r="D432" s="11">
        <v>0.40500000000000003</v>
      </c>
      <c r="E432" s="11">
        <v>0.5</v>
      </c>
      <c r="F432" s="11">
        <v>0.43</v>
      </c>
      <c r="G432" s="11">
        <v>0.6</v>
      </c>
      <c r="H432" s="11">
        <v>0.5165633636372392</v>
      </c>
      <c r="I432" s="154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0.50375331334400464</v>
      </c>
    </row>
    <row r="433" spans="1:65">
      <c r="A433" s="29"/>
      <c r="B433" s="19">
        <v>1</v>
      </c>
      <c r="C433" s="9">
        <v>5</v>
      </c>
      <c r="D433" s="11">
        <v>0.435</v>
      </c>
      <c r="E433" s="11">
        <v>0.5</v>
      </c>
      <c r="F433" s="11">
        <v>0.45</v>
      </c>
      <c r="G433" s="11">
        <v>0.6</v>
      </c>
      <c r="H433" s="11">
        <v>0.53908350551319395</v>
      </c>
      <c r="I433" s="154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97</v>
      </c>
    </row>
    <row r="434" spans="1:65">
      <c r="A434" s="29"/>
      <c r="B434" s="19">
        <v>1</v>
      </c>
      <c r="C434" s="9">
        <v>6</v>
      </c>
      <c r="D434" s="11">
        <v>0.43</v>
      </c>
      <c r="E434" s="11">
        <v>0.5</v>
      </c>
      <c r="F434" s="11">
        <v>0.5</v>
      </c>
      <c r="G434" s="11">
        <v>0.6</v>
      </c>
      <c r="H434" s="11">
        <v>0.52206492496077994</v>
      </c>
      <c r="I434" s="154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20" t="s">
        <v>263</v>
      </c>
      <c r="C435" s="12"/>
      <c r="D435" s="22">
        <v>0.42166666666666669</v>
      </c>
      <c r="E435" s="22">
        <v>0.5</v>
      </c>
      <c r="F435" s="22">
        <v>0.48333333333333334</v>
      </c>
      <c r="G435" s="22">
        <v>0.58333333333333337</v>
      </c>
      <c r="H435" s="22">
        <v>0.53043323338668968</v>
      </c>
      <c r="I435" s="154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264</v>
      </c>
      <c r="C436" s="28"/>
      <c r="D436" s="11">
        <v>0.42499999999999999</v>
      </c>
      <c r="E436" s="11">
        <v>0.5</v>
      </c>
      <c r="F436" s="11">
        <v>0.495</v>
      </c>
      <c r="G436" s="11">
        <v>0.6</v>
      </c>
      <c r="H436" s="11">
        <v>0.53044401236159389</v>
      </c>
      <c r="I436" s="154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265</v>
      </c>
      <c r="C437" s="28"/>
      <c r="D437" s="23">
        <v>1.2110601416389963E-2</v>
      </c>
      <c r="E437" s="23">
        <v>0</v>
      </c>
      <c r="F437" s="23">
        <v>3.6696957185394362E-2</v>
      </c>
      <c r="G437" s="23">
        <v>4.0824829046386298E-2</v>
      </c>
      <c r="H437" s="23">
        <v>1.0306287279924036E-2</v>
      </c>
      <c r="I437" s="154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3" t="s">
        <v>86</v>
      </c>
      <c r="C438" s="28"/>
      <c r="D438" s="13">
        <v>2.8720793872861569E-2</v>
      </c>
      <c r="E438" s="13">
        <v>0</v>
      </c>
      <c r="F438" s="13">
        <v>7.5924739004264191E-2</v>
      </c>
      <c r="G438" s="13">
        <v>6.9985421222376512E-2</v>
      </c>
      <c r="H438" s="13">
        <v>1.9429942603936878E-2</v>
      </c>
      <c r="I438" s="154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29"/>
      <c r="B439" s="3" t="s">
        <v>266</v>
      </c>
      <c r="C439" s="28"/>
      <c r="D439" s="13">
        <v>-0.1629500878762109</v>
      </c>
      <c r="E439" s="13">
        <v>-7.4506970864161026E-3</v>
      </c>
      <c r="F439" s="13">
        <v>-4.0535673850202181E-2</v>
      </c>
      <c r="G439" s="13">
        <v>0.15797418673251462</v>
      </c>
      <c r="H439" s="13">
        <v>5.2962272080314454E-2</v>
      </c>
      <c r="I439" s="154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29"/>
      <c r="B440" s="45" t="s">
        <v>267</v>
      </c>
      <c r="C440" s="46"/>
      <c r="D440" s="44">
        <v>1.74</v>
      </c>
      <c r="E440" s="44">
        <v>0</v>
      </c>
      <c r="F440" s="44">
        <v>0.37</v>
      </c>
      <c r="G440" s="44">
        <v>1.85</v>
      </c>
      <c r="H440" s="44">
        <v>0.67</v>
      </c>
      <c r="I440" s="154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0"/>
      <c r="C441" s="20"/>
      <c r="D441" s="20"/>
      <c r="E441" s="20"/>
      <c r="F441" s="20"/>
      <c r="G441" s="20"/>
      <c r="H441" s="20"/>
      <c r="BM441" s="55"/>
    </row>
    <row r="442" spans="1:65" ht="15">
      <c r="B442" s="8" t="s">
        <v>556</v>
      </c>
      <c r="BM442" s="27" t="s">
        <v>66</v>
      </c>
    </row>
    <row r="443" spans="1:65" ht="15">
      <c r="A443" s="24" t="s">
        <v>14</v>
      </c>
      <c r="B443" s="18" t="s">
        <v>110</v>
      </c>
      <c r="C443" s="15" t="s">
        <v>111</v>
      </c>
      <c r="D443" s="16" t="s">
        <v>229</v>
      </c>
      <c r="E443" s="17" t="s">
        <v>229</v>
      </c>
      <c r="F443" s="17" t="s">
        <v>229</v>
      </c>
      <c r="G443" s="17" t="s">
        <v>229</v>
      </c>
      <c r="H443" s="17" t="s">
        <v>229</v>
      </c>
      <c r="I443" s="17" t="s">
        <v>229</v>
      </c>
      <c r="J443" s="17" t="s">
        <v>229</v>
      </c>
      <c r="K443" s="17" t="s">
        <v>229</v>
      </c>
      <c r="L443" s="17" t="s">
        <v>229</v>
      </c>
      <c r="M443" s="17" t="s">
        <v>229</v>
      </c>
      <c r="N443" s="17" t="s">
        <v>229</v>
      </c>
      <c r="O443" s="17" t="s">
        <v>229</v>
      </c>
      <c r="P443" s="17" t="s">
        <v>229</v>
      </c>
      <c r="Q443" s="17" t="s">
        <v>229</v>
      </c>
      <c r="R443" s="17" t="s">
        <v>229</v>
      </c>
      <c r="S443" s="17" t="s">
        <v>229</v>
      </c>
      <c r="T443" s="17" t="s">
        <v>229</v>
      </c>
      <c r="U443" s="154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 t="s">
        <v>230</v>
      </c>
      <c r="C444" s="9" t="s">
        <v>230</v>
      </c>
      <c r="D444" s="152" t="s">
        <v>232</v>
      </c>
      <c r="E444" s="153" t="s">
        <v>233</v>
      </c>
      <c r="F444" s="153" t="s">
        <v>234</v>
      </c>
      <c r="G444" s="153" t="s">
        <v>235</v>
      </c>
      <c r="H444" s="153" t="s">
        <v>236</v>
      </c>
      <c r="I444" s="153" t="s">
        <v>238</v>
      </c>
      <c r="J444" s="153" t="s">
        <v>239</v>
      </c>
      <c r="K444" s="153" t="s">
        <v>241</v>
      </c>
      <c r="L444" s="153" t="s">
        <v>242</v>
      </c>
      <c r="M444" s="153" t="s">
        <v>244</v>
      </c>
      <c r="N444" s="153" t="s">
        <v>245</v>
      </c>
      <c r="O444" s="153" t="s">
        <v>249</v>
      </c>
      <c r="P444" s="153" t="s">
        <v>250</v>
      </c>
      <c r="Q444" s="153" t="s">
        <v>253</v>
      </c>
      <c r="R444" s="153" t="s">
        <v>255</v>
      </c>
      <c r="S444" s="153" t="s">
        <v>256</v>
      </c>
      <c r="T444" s="153" t="s">
        <v>257</v>
      </c>
      <c r="U444" s="154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 t="s">
        <v>3</v>
      </c>
    </row>
    <row r="445" spans="1:65">
      <c r="A445" s="29"/>
      <c r="B445" s="19"/>
      <c r="C445" s="9"/>
      <c r="D445" s="10" t="s">
        <v>269</v>
      </c>
      <c r="E445" s="11" t="s">
        <v>269</v>
      </c>
      <c r="F445" s="11" t="s">
        <v>271</v>
      </c>
      <c r="G445" s="11" t="s">
        <v>272</v>
      </c>
      <c r="H445" s="11" t="s">
        <v>272</v>
      </c>
      <c r="I445" s="11" t="s">
        <v>272</v>
      </c>
      <c r="J445" s="11" t="s">
        <v>269</v>
      </c>
      <c r="K445" s="11" t="s">
        <v>269</v>
      </c>
      <c r="L445" s="11" t="s">
        <v>272</v>
      </c>
      <c r="M445" s="11" t="s">
        <v>269</v>
      </c>
      <c r="N445" s="11" t="s">
        <v>272</v>
      </c>
      <c r="O445" s="11" t="s">
        <v>269</v>
      </c>
      <c r="P445" s="11" t="s">
        <v>272</v>
      </c>
      <c r="Q445" s="11" t="s">
        <v>271</v>
      </c>
      <c r="R445" s="11" t="s">
        <v>269</v>
      </c>
      <c r="S445" s="11" t="s">
        <v>272</v>
      </c>
      <c r="T445" s="11" t="s">
        <v>269</v>
      </c>
      <c r="U445" s="154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9"/>
      <c r="C446" s="9"/>
      <c r="D446" s="25" t="s">
        <v>311</v>
      </c>
      <c r="E446" s="25" t="s">
        <v>261</v>
      </c>
      <c r="F446" s="25" t="s">
        <v>311</v>
      </c>
      <c r="G446" s="25" t="s">
        <v>312</v>
      </c>
      <c r="H446" s="25" t="s">
        <v>312</v>
      </c>
      <c r="I446" s="25" t="s">
        <v>312</v>
      </c>
      <c r="J446" s="25" t="s">
        <v>116</v>
      </c>
      <c r="K446" s="25" t="s">
        <v>116</v>
      </c>
      <c r="L446" s="25" t="s">
        <v>313</v>
      </c>
      <c r="M446" s="25" t="s">
        <v>311</v>
      </c>
      <c r="N446" s="25" t="s">
        <v>311</v>
      </c>
      <c r="O446" s="25" t="s">
        <v>311</v>
      </c>
      <c r="P446" s="25" t="s">
        <v>313</v>
      </c>
      <c r="Q446" s="25" t="s">
        <v>314</v>
      </c>
      <c r="R446" s="25" t="s">
        <v>311</v>
      </c>
      <c r="S446" s="25" t="s">
        <v>311</v>
      </c>
      <c r="T446" s="25" t="s">
        <v>311</v>
      </c>
      <c r="U446" s="154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</v>
      </c>
    </row>
    <row r="447" spans="1:65">
      <c r="A447" s="29"/>
      <c r="B447" s="18">
        <v>1</v>
      </c>
      <c r="C447" s="14">
        <v>1</v>
      </c>
      <c r="D447" s="203">
        <v>3.2000000000000001E-2</v>
      </c>
      <c r="E447" s="205">
        <v>2.5000000000000001E-2</v>
      </c>
      <c r="F447" s="205" t="s">
        <v>103</v>
      </c>
      <c r="G447" s="203">
        <v>0.03</v>
      </c>
      <c r="H447" s="203">
        <v>0.03</v>
      </c>
      <c r="I447" s="203">
        <v>0.03</v>
      </c>
      <c r="J447" s="203">
        <v>0.03</v>
      </c>
      <c r="K447" s="203">
        <v>3.1E-2</v>
      </c>
      <c r="L447" s="205" t="s">
        <v>288</v>
      </c>
      <c r="M447" s="203">
        <v>0.03</v>
      </c>
      <c r="N447" s="205">
        <v>0.04</v>
      </c>
      <c r="O447" s="203">
        <v>3.3000000000000002E-2</v>
      </c>
      <c r="P447" s="205" t="s">
        <v>288</v>
      </c>
      <c r="Q447" s="205">
        <v>28</v>
      </c>
      <c r="R447" s="203">
        <v>2.9000000000000001E-2</v>
      </c>
      <c r="S447" s="203">
        <v>3.1E-2</v>
      </c>
      <c r="T447" s="203">
        <v>0.03</v>
      </c>
      <c r="U447" s="206"/>
      <c r="V447" s="207"/>
      <c r="W447" s="207"/>
      <c r="X447" s="207"/>
      <c r="Y447" s="207"/>
      <c r="Z447" s="207"/>
      <c r="AA447" s="207"/>
      <c r="AB447" s="207"/>
      <c r="AC447" s="207"/>
      <c r="AD447" s="207"/>
      <c r="AE447" s="207"/>
      <c r="AF447" s="207"/>
      <c r="AG447" s="207"/>
      <c r="AH447" s="207"/>
      <c r="AI447" s="207"/>
      <c r="AJ447" s="207"/>
      <c r="AK447" s="207"/>
      <c r="AL447" s="207"/>
      <c r="AM447" s="207"/>
      <c r="AN447" s="207"/>
      <c r="AO447" s="207"/>
      <c r="AP447" s="207"/>
      <c r="AQ447" s="207"/>
      <c r="AR447" s="207"/>
      <c r="AS447" s="207"/>
      <c r="AT447" s="207"/>
      <c r="AU447" s="207"/>
      <c r="AV447" s="207"/>
      <c r="AW447" s="207"/>
      <c r="AX447" s="207"/>
      <c r="AY447" s="207"/>
      <c r="AZ447" s="207"/>
      <c r="BA447" s="207"/>
      <c r="BB447" s="207"/>
      <c r="BC447" s="207"/>
      <c r="BD447" s="207"/>
      <c r="BE447" s="207"/>
      <c r="BF447" s="207"/>
      <c r="BG447" s="207"/>
      <c r="BH447" s="207"/>
      <c r="BI447" s="207"/>
      <c r="BJ447" s="207"/>
      <c r="BK447" s="207"/>
      <c r="BL447" s="207"/>
      <c r="BM447" s="208">
        <v>1</v>
      </c>
    </row>
    <row r="448" spans="1:65">
      <c r="A448" s="29"/>
      <c r="B448" s="19">
        <v>1</v>
      </c>
      <c r="C448" s="9">
        <v>2</v>
      </c>
      <c r="D448" s="23">
        <v>3.1E-2</v>
      </c>
      <c r="E448" s="211">
        <v>2.5000000000000001E-2</v>
      </c>
      <c r="F448" s="211" t="s">
        <v>103</v>
      </c>
      <c r="G448" s="23">
        <v>0.04</v>
      </c>
      <c r="H448" s="23">
        <v>0.04</v>
      </c>
      <c r="I448" s="23">
        <v>0.03</v>
      </c>
      <c r="J448" s="23">
        <v>0.03</v>
      </c>
      <c r="K448" s="23">
        <v>3.2000000000000001E-2</v>
      </c>
      <c r="L448" s="211" t="s">
        <v>288</v>
      </c>
      <c r="M448" s="23">
        <v>0.04</v>
      </c>
      <c r="N448" s="211">
        <v>0.04</v>
      </c>
      <c r="O448" s="23">
        <v>3.3000000000000002E-2</v>
      </c>
      <c r="P448" s="211" t="s">
        <v>288</v>
      </c>
      <c r="Q448" s="211">
        <v>24</v>
      </c>
      <c r="R448" s="23">
        <v>3.2000000000000001E-2</v>
      </c>
      <c r="S448" s="23">
        <v>0.03</v>
      </c>
      <c r="T448" s="23">
        <v>3.1E-2</v>
      </c>
      <c r="U448" s="206"/>
      <c r="V448" s="207"/>
      <c r="W448" s="207"/>
      <c r="X448" s="207"/>
      <c r="Y448" s="207"/>
      <c r="Z448" s="207"/>
      <c r="AA448" s="207"/>
      <c r="AB448" s="207"/>
      <c r="AC448" s="207"/>
      <c r="AD448" s="207"/>
      <c r="AE448" s="207"/>
      <c r="AF448" s="207"/>
      <c r="AG448" s="207"/>
      <c r="AH448" s="207"/>
      <c r="AI448" s="207"/>
      <c r="AJ448" s="207"/>
      <c r="AK448" s="207"/>
      <c r="AL448" s="207"/>
      <c r="AM448" s="207"/>
      <c r="AN448" s="207"/>
      <c r="AO448" s="207"/>
      <c r="AP448" s="207"/>
      <c r="AQ448" s="207"/>
      <c r="AR448" s="207"/>
      <c r="AS448" s="207"/>
      <c r="AT448" s="207"/>
      <c r="AU448" s="207"/>
      <c r="AV448" s="207"/>
      <c r="AW448" s="207"/>
      <c r="AX448" s="207"/>
      <c r="AY448" s="207"/>
      <c r="AZ448" s="207"/>
      <c r="BA448" s="207"/>
      <c r="BB448" s="207"/>
      <c r="BC448" s="207"/>
      <c r="BD448" s="207"/>
      <c r="BE448" s="207"/>
      <c r="BF448" s="207"/>
      <c r="BG448" s="207"/>
      <c r="BH448" s="207"/>
      <c r="BI448" s="207"/>
      <c r="BJ448" s="207"/>
      <c r="BK448" s="207"/>
      <c r="BL448" s="207"/>
      <c r="BM448" s="208">
        <v>20</v>
      </c>
    </row>
    <row r="449" spans="1:65">
      <c r="A449" s="29"/>
      <c r="B449" s="19">
        <v>1</v>
      </c>
      <c r="C449" s="9">
        <v>3</v>
      </c>
      <c r="D449" s="23">
        <v>2.9000000000000001E-2</v>
      </c>
      <c r="E449" s="211">
        <v>2.5000000000000001E-2</v>
      </c>
      <c r="F449" s="211" t="s">
        <v>103</v>
      </c>
      <c r="G449" s="23">
        <v>0.03</v>
      </c>
      <c r="H449" s="23">
        <v>0.03</v>
      </c>
      <c r="I449" s="23">
        <v>0.03</v>
      </c>
      <c r="J449" s="23">
        <v>0.03</v>
      </c>
      <c r="K449" s="23">
        <v>2.9000000000000001E-2</v>
      </c>
      <c r="L449" s="211" t="s">
        <v>288</v>
      </c>
      <c r="M449" s="23">
        <v>0.04</v>
      </c>
      <c r="N449" s="211">
        <v>0.03</v>
      </c>
      <c r="O449" s="23">
        <v>3.5000000000000003E-2</v>
      </c>
      <c r="P449" s="211" t="s">
        <v>288</v>
      </c>
      <c r="Q449" s="211">
        <v>23</v>
      </c>
      <c r="R449" s="23">
        <v>3.3000000000000002E-2</v>
      </c>
      <c r="S449" s="23">
        <v>0.03</v>
      </c>
      <c r="T449" s="23">
        <v>3.1E-2</v>
      </c>
      <c r="U449" s="206"/>
      <c r="V449" s="207"/>
      <c r="W449" s="207"/>
      <c r="X449" s="207"/>
      <c r="Y449" s="207"/>
      <c r="Z449" s="207"/>
      <c r="AA449" s="207"/>
      <c r="AB449" s="207"/>
      <c r="AC449" s="207"/>
      <c r="AD449" s="207"/>
      <c r="AE449" s="207"/>
      <c r="AF449" s="207"/>
      <c r="AG449" s="207"/>
      <c r="AH449" s="207"/>
      <c r="AI449" s="207"/>
      <c r="AJ449" s="207"/>
      <c r="AK449" s="207"/>
      <c r="AL449" s="207"/>
      <c r="AM449" s="207"/>
      <c r="AN449" s="207"/>
      <c r="AO449" s="207"/>
      <c r="AP449" s="207"/>
      <c r="AQ449" s="207"/>
      <c r="AR449" s="207"/>
      <c r="AS449" s="207"/>
      <c r="AT449" s="207"/>
      <c r="AU449" s="207"/>
      <c r="AV449" s="207"/>
      <c r="AW449" s="207"/>
      <c r="AX449" s="207"/>
      <c r="AY449" s="207"/>
      <c r="AZ449" s="207"/>
      <c r="BA449" s="207"/>
      <c r="BB449" s="207"/>
      <c r="BC449" s="207"/>
      <c r="BD449" s="207"/>
      <c r="BE449" s="207"/>
      <c r="BF449" s="207"/>
      <c r="BG449" s="207"/>
      <c r="BH449" s="207"/>
      <c r="BI449" s="207"/>
      <c r="BJ449" s="207"/>
      <c r="BK449" s="207"/>
      <c r="BL449" s="207"/>
      <c r="BM449" s="208">
        <v>16</v>
      </c>
    </row>
    <row r="450" spans="1:65">
      <c r="A450" s="29"/>
      <c r="B450" s="19">
        <v>1</v>
      </c>
      <c r="C450" s="9">
        <v>4</v>
      </c>
      <c r="D450" s="23">
        <v>2.9000000000000001E-2</v>
      </c>
      <c r="E450" s="211">
        <v>2.5000000000000001E-2</v>
      </c>
      <c r="F450" s="211" t="s">
        <v>103</v>
      </c>
      <c r="G450" s="23">
        <v>0.03</v>
      </c>
      <c r="H450" s="23">
        <v>0.03</v>
      </c>
      <c r="I450" s="23">
        <v>0.03</v>
      </c>
      <c r="J450" s="23">
        <v>0.03</v>
      </c>
      <c r="K450" s="23">
        <v>2.5000000000000001E-2</v>
      </c>
      <c r="L450" s="211" t="s">
        <v>288</v>
      </c>
      <c r="M450" s="23">
        <v>0.04</v>
      </c>
      <c r="N450" s="211">
        <v>0.04</v>
      </c>
      <c r="O450" s="23">
        <v>3.3000000000000002E-2</v>
      </c>
      <c r="P450" s="211" t="s">
        <v>288</v>
      </c>
      <c r="Q450" s="211">
        <v>28</v>
      </c>
      <c r="R450" s="23">
        <v>3.2000000000000001E-2</v>
      </c>
      <c r="S450" s="23">
        <v>3.2000000000000001E-2</v>
      </c>
      <c r="T450" s="23">
        <v>0.03</v>
      </c>
      <c r="U450" s="206"/>
      <c r="V450" s="207"/>
      <c r="W450" s="207"/>
      <c r="X450" s="207"/>
      <c r="Y450" s="207"/>
      <c r="Z450" s="207"/>
      <c r="AA450" s="207"/>
      <c r="AB450" s="207"/>
      <c r="AC450" s="207"/>
      <c r="AD450" s="207"/>
      <c r="AE450" s="207"/>
      <c r="AF450" s="207"/>
      <c r="AG450" s="207"/>
      <c r="AH450" s="207"/>
      <c r="AI450" s="207"/>
      <c r="AJ450" s="207"/>
      <c r="AK450" s="207"/>
      <c r="AL450" s="207"/>
      <c r="AM450" s="207"/>
      <c r="AN450" s="207"/>
      <c r="AO450" s="207"/>
      <c r="AP450" s="207"/>
      <c r="AQ450" s="207"/>
      <c r="AR450" s="207"/>
      <c r="AS450" s="207"/>
      <c r="AT450" s="207"/>
      <c r="AU450" s="207"/>
      <c r="AV450" s="207"/>
      <c r="AW450" s="207"/>
      <c r="AX450" s="207"/>
      <c r="AY450" s="207"/>
      <c r="AZ450" s="207"/>
      <c r="BA450" s="207"/>
      <c r="BB450" s="207"/>
      <c r="BC450" s="207"/>
      <c r="BD450" s="207"/>
      <c r="BE450" s="207"/>
      <c r="BF450" s="207"/>
      <c r="BG450" s="207"/>
      <c r="BH450" s="207"/>
      <c r="BI450" s="207"/>
      <c r="BJ450" s="207"/>
      <c r="BK450" s="207"/>
      <c r="BL450" s="207"/>
      <c r="BM450" s="208">
        <v>3.1242424242424242E-2</v>
      </c>
    </row>
    <row r="451" spans="1:65">
      <c r="A451" s="29"/>
      <c r="B451" s="19">
        <v>1</v>
      </c>
      <c r="C451" s="9">
        <v>5</v>
      </c>
      <c r="D451" s="23">
        <v>2.8000000000000001E-2</v>
      </c>
      <c r="E451" s="211">
        <v>2.5000000000000001E-2</v>
      </c>
      <c r="F451" s="211" t="s">
        <v>103</v>
      </c>
      <c r="G451" s="23">
        <v>0.03</v>
      </c>
      <c r="H451" s="23">
        <v>0.03</v>
      </c>
      <c r="I451" s="23">
        <v>0.03</v>
      </c>
      <c r="J451" s="23">
        <v>0.03</v>
      </c>
      <c r="K451" s="23">
        <v>2.5999999999999999E-2</v>
      </c>
      <c r="L451" s="211" t="s">
        <v>288</v>
      </c>
      <c r="M451" s="23">
        <v>0.03</v>
      </c>
      <c r="N451" s="211">
        <v>0.03</v>
      </c>
      <c r="O451" s="23">
        <v>3.5000000000000003E-2</v>
      </c>
      <c r="P451" s="211" t="s">
        <v>288</v>
      </c>
      <c r="Q451" s="211">
        <v>20</v>
      </c>
      <c r="R451" s="23">
        <v>2.9000000000000001E-2</v>
      </c>
      <c r="S451" s="23">
        <v>3.2000000000000001E-2</v>
      </c>
      <c r="T451" s="23">
        <v>0.03</v>
      </c>
      <c r="U451" s="206"/>
      <c r="V451" s="207"/>
      <c r="W451" s="207"/>
      <c r="X451" s="207"/>
      <c r="Y451" s="207"/>
      <c r="Z451" s="207"/>
      <c r="AA451" s="207"/>
      <c r="AB451" s="207"/>
      <c r="AC451" s="207"/>
      <c r="AD451" s="207"/>
      <c r="AE451" s="207"/>
      <c r="AF451" s="207"/>
      <c r="AG451" s="207"/>
      <c r="AH451" s="207"/>
      <c r="AI451" s="207"/>
      <c r="AJ451" s="207"/>
      <c r="AK451" s="207"/>
      <c r="AL451" s="207"/>
      <c r="AM451" s="207"/>
      <c r="AN451" s="207"/>
      <c r="AO451" s="207"/>
      <c r="AP451" s="207"/>
      <c r="AQ451" s="207"/>
      <c r="AR451" s="207"/>
      <c r="AS451" s="207"/>
      <c r="AT451" s="207"/>
      <c r="AU451" s="207"/>
      <c r="AV451" s="207"/>
      <c r="AW451" s="207"/>
      <c r="AX451" s="207"/>
      <c r="AY451" s="207"/>
      <c r="AZ451" s="207"/>
      <c r="BA451" s="207"/>
      <c r="BB451" s="207"/>
      <c r="BC451" s="207"/>
      <c r="BD451" s="207"/>
      <c r="BE451" s="207"/>
      <c r="BF451" s="207"/>
      <c r="BG451" s="207"/>
      <c r="BH451" s="207"/>
      <c r="BI451" s="207"/>
      <c r="BJ451" s="207"/>
      <c r="BK451" s="207"/>
      <c r="BL451" s="207"/>
      <c r="BM451" s="208">
        <v>98</v>
      </c>
    </row>
    <row r="452" spans="1:65">
      <c r="A452" s="29"/>
      <c r="B452" s="19">
        <v>1</v>
      </c>
      <c r="C452" s="9">
        <v>6</v>
      </c>
      <c r="D452" s="23">
        <v>2.8000000000000001E-2</v>
      </c>
      <c r="E452" s="211">
        <v>2.5000000000000001E-2</v>
      </c>
      <c r="F452" s="211" t="s">
        <v>103</v>
      </c>
      <c r="G452" s="23">
        <v>0.03</v>
      </c>
      <c r="H452" s="23">
        <v>0.03</v>
      </c>
      <c r="I452" s="23">
        <v>0.03</v>
      </c>
      <c r="J452" s="23">
        <v>0.03</v>
      </c>
      <c r="K452" s="23">
        <v>3.1E-2</v>
      </c>
      <c r="L452" s="211" t="s">
        <v>288</v>
      </c>
      <c r="M452" s="23">
        <v>0.03</v>
      </c>
      <c r="N452" s="211">
        <v>0.04</v>
      </c>
      <c r="O452" s="23">
        <v>3.4000000000000002E-2</v>
      </c>
      <c r="P452" s="211" t="s">
        <v>288</v>
      </c>
      <c r="Q452" s="211">
        <v>24</v>
      </c>
      <c r="R452" s="23">
        <v>3.1E-2</v>
      </c>
      <c r="S452" s="23">
        <v>3.3000000000000002E-2</v>
      </c>
      <c r="T452" s="23">
        <v>3.2000000000000001E-2</v>
      </c>
      <c r="U452" s="206"/>
      <c r="V452" s="207"/>
      <c r="W452" s="207"/>
      <c r="X452" s="207"/>
      <c r="Y452" s="207"/>
      <c r="Z452" s="207"/>
      <c r="AA452" s="207"/>
      <c r="AB452" s="207"/>
      <c r="AC452" s="207"/>
      <c r="AD452" s="207"/>
      <c r="AE452" s="207"/>
      <c r="AF452" s="207"/>
      <c r="AG452" s="207"/>
      <c r="AH452" s="207"/>
      <c r="AI452" s="207"/>
      <c r="AJ452" s="207"/>
      <c r="AK452" s="207"/>
      <c r="AL452" s="207"/>
      <c r="AM452" s="207"/>
      <c r="AN452" s="207"/>
      <c r="AO452" s="207"/>
      <c r="AP452" s="207"/>
      <c r="AQ452" s="207"/>
      <c r="AR452" s="207"/>
      <c r="AS452" s="207"/>
      <c r="AT452" s="207"/>
      <c r="AU452" s="207"/>
      <c r="AV452" s="207"/>
      <c r="AW452" s="207"/>
      <c r="AX452" s="207"/>
      <c r="AY452" s="207"/>
      <c r="AZ452" s="207"/>
      <c r="BA452" s="207"/>
      <c r="BB452" s="207"/>
      <c r="BC452" s="207"/>
      <c r="BD452" s="207"/>
      <c r="BE452" s="207"/>
      <c r="BF452" s="207"/>
      <c r="BG452" s="207"/>
      <c r="BH452" s="207"/>
      <c r="BI452" s="207"/>
      <c r="BJ452" s="207"/>
      <c r="BK452" s="207"/>
      <c r="BL452" s="207"/>
      <c r="BM452" s="56"/>
    </row>
    <row r="453" spans="1:65">
      <c r="A453" s="29"/>
      <c r="B453" s="20" t="s">
        <v>263</v>
      </c>
      <c r="C453" s="12"/>
      <c r="D453" s="212">
        <v>2.9499999999999998E-2</v>
      </c>
      <c r="E453" s="212">
        <v>2.4999999999999998E-2</v>
      </c>
      <c r="F453" s="212" t="s">
        <v>672</v>
      </c>
      <c r="G453" s="212">
        <v>3.1666666666666669E-2</v>
      </c>
      <c r="H453" s="212">
        <v>3.1666666666666669E-2</v>
      </c>
      <c r="I453" s="212">
        <v>0.03</v>
      </c>
      <c r="J453" s="212">
        <v>0.03</v>
      </c>
      <c r="K453" s="212">
        <v>2.8999999999999998E-2</v>
      </c>
      <c r="L453" s="212" t="s">
        <v>672</v>
      </c>
      <c r="M453" s="212">
        <v>3.5000000000000003E-2</v>
      </c>
      <c r="N453" s="212">
        <v>3.6666666666666667E-2</v>
      </c>
      <c r="O453" s="212">
        <v>3.3833333333333333E-2</v>
      </c>
      <c r="P453" s="212" t="s">
        <v>672</v>
      </c>
      <c r="Q453" s="212">
        <v>24.5</v>
      </c>
      <c r="R453" s="212">
        <v>3.1E-2</v>
      </c>
      <c r="S453" s="212">
        <v>3.1333333333333331E-2</v>
      </c>
      <c r="T453" s="212">
        <v>3.0666666666666665E-2</v>
      </c>
      <c r="U453" s="206"/>
      <c r="V453" s="207"/>
      <c r="W453" s="207"/>
      <c r="X453" s="207"/>
      <c r="Y453" s="207"/>
      <c r="Z453" s="207"/>
      <c r="AA453" s="207"/>
      <c r="AB453" s="207"/>
      <c r="AC453" s="207"/>
      <c r="AD453" s="207"/>
      <c r="AE453" s="207"/>
      <c r="AF453" s="207"/>
      <c r="AG453" s="207"/>
      <c r="AH453" s="207"/>
      <c r="AI453" s="207"/>
      <c r="AJ453" s="207"/>
      <c r="AK453" s="207"/>
      <c r="AL453" s="207"/>
      <c r="AM453" s="207"/>
      <c r="AN453" s="207"/>
      <c r="AO453" s="207"/>
      <c r="AP453" s="207"/>
      <c r="AQ453" s="207"/>
      <c r="AR453" s="207"/>
      <c r="AS453" s="207"/>
      <c r="AT453" s="207"/>
      <c r="AU453" s="207"/>
      <c r="AV453" s="207"/>
      <c r="AW453" s="207"/>
      <c r="AX453" s="207"/>
      <c r="AY453" s="207"/>
      <c r="AZ453" s="207"/>
      <c r="BA453" s="207"/>
      <c r="BB453" s="207"/>
      <c r="BC453" s="207"/>
      <c r="BD453" s="207"/>
      <c r="BE453" s="207"/>
      <c r="BF453" s="207"/>
      <c r="BG453" s="207"/>
      <c r="BH453" s="207"/>
      <c r="BI453" s="207"/>
      <c r="BJ453" s="207"/>
      <c r="BK453" s="207"/>
      <c r="BL453" s="207"/>
      <c r="BM453" s="56"/>
    </row>
    <row r="454" spans="1:65">
      <c r="A454" s="29"/>
      <c r="B454" s="3" t="s">
        <v>264</v>
      </c>
      <c r="C454" s="28"/>
      <c r="D454" s="23">
        <v>2.9000000000000001E-2</v>
      </c>
      <c r="E454" s="23">
        <v>2.5000000000000001E-2</v>
      </c>
      <c r="F454" s="23" t="s">
        <v>672</v>
      </c>
      <c r="G454" s="23">
        <v>0.03</v>
      </c>
      <c r="H454" s="23">
        <v>0.03</v>
      </c>
      <c r="I454" s="23">
        <v>0.03</v>
      </c>
      <c r="J454" s="23">
        <v>0.03</v>
      </c>
      <c r="K454" s="23">
        <v>0.03</v>
      </c>
      <c r="L454" s="23" t="s">
        <v>672</v>
      </c>
      <c r="M454" s="23">
        <v>3.5000000000000003E-2</v>
      </c>
      <c r="N454" s="23">
        <v>0.04</v>
      </c>
      <c r="O454" s="23">
        <v>3.3500000000000002E-2</v>
      </c>
      <c r="P454" s="23" t="s">
        <v>672</v>
      </c>
      <c r="Q454" s="23">
        <v>24</v>
      </c>
      <c r="R454" s="23">
        <v>3.15E-2</v>
      </c>
      <c r="S454" s="23">
        <v>3.15E-2</v>
      </c>
      <c r="T454" s="23">
        <v>3.0499999999999999E-2</v>
      </c>
      <c r="U454" s="206"/>
      <c r="V454" s="207"/>
      <c r="W454" s="207"/>
      <c r="X454" s="207"/>
      <c r="Y454" s="207"/>
      <c r="Z454" s="207"/>
      <c r="AA454" s="207"/>
      <c r="AB454" s="207"/>
      <c r="AC454" s="207"/>
      <c r="AD454" s="207"/>
      <c r="AE454" s="207"/>
      <c r="AF454" s="207"/>
      <c r="AG454" s="207"/>
      <c r="AH454" s="207"/>
      <c r="AI454" s="207"/>
      <c r="AJ454" s="207"/>
      <c r="AK454" s="207"/>
      <c r="AL454" s="207"/>
      <c r="AM454" s="207"/>
      <c r="AN454" s="207"/>
      <c r="AO454" s="207"/>
      <c r="AP454" s="207"/>
      <c r="AQ454" s="207"/>
      <c r="AR454" s="207"/>
      <c r="AS454" s="207"/>
      <c r="AT454" s="207"/>
      <c r="AU454" s="207"/>
      <c r="AV454" s="207"/>
      <c r="AW454" s="207"/>
      <c r="AX454" s="207"/>
      <c r="AY454" s="207"/>
      <c r="AZ454" s="207"/>
      <c r="BA454" s="207"/>
      <c r="BB454" s="207"/>
      <c r="BC454" s="207"/>
      <c r="BD454" s="207"/>
      <c r="BE454" s="207"/>
      <c r="BF454" s="207"/>
      <c r="BG454" s="207"/>
      <c r="BH454" s="207"/>
      <c r="BI454" s="207"/>
      <c r="BJ454" s="207"/>
      <c r="BK454" s="207"/>
      <c r="BL454" s="207"/>
      <c r="BM454" s="56"/>
    </row>
    <row r="455" spans="1:65">
      <c r="A455" s="29"/>
      <c r="B455" s="3" t="s">
        <v>265</v>
      </c>
      <c r="C455" s="28"/>
      <c r="D455" s="23">
        <v>1.6431676725154982E-3</v>
      </c>
      <c r="E455" s="23">
        <v>3.8005887153050732E-18</v>
      </c>
      <c r="F455" s="23" t="s">
        <v>672</v>
      </c>
      <c r="G455" s="23">
        <v>4.0824829046386306E-3</v>
      </c>
      <c r="H455" s="23">
        <v>4.0824829046386306E-3</v>
      </c>
      <c r="I455" s="23">
        <v>0</v>
      </c>
      <c r="J455" s="23">
        <v>0</v>
      </c>
      <c r="K455" s="23">
        <v>2.8982753492378874E-3</v>
      </c>
      <c r="L455" s="23" t="s">
        <v>672</v>
      </c>
      <c r="M455" s="23">
        <v>5.4772255750516622E-3</v>
      </c>
      <c r="N455" s="23">
        <v>5.1639777949432242E-3</v>
      </c>
      <c r="O455" s="23">
        <v>9.8319208025017578E-4</v>
      </c>
      <c r="P455" s="23" t="s">
        <v>672</v>
      </c>
      <c r="Q455" s="23">
        <v>3.082207001484488</v>
      </c>
      <c r="R455" s="23">
        <v>1.6733200530681508E-3</v>
      </c>
      <c r="S455" s="23">
        <v>1.2110601416389978E-3</v>
      </c>
      <c r="T455" s="23">
        <v>8.1649658092772682E-4</v>
      </c>
      <c r="U455" s="206"/>
      <c r="V455" s="207"/>
      <c r="W455" s="207"/>
      <c r="X455" s="207"/>
      <c r="Y455" s="207"/>
      <c r="Z455" s="207"/>
      <c r="AA455" s="207"/>
      <c r="AB455" s="207"/>
      <c r="AC455" s="207"/>
      <c r="AD455" s="207"/>
      <c r="AE455" s="207"/>
      <c r="AF455" s="207"/>
      <c r="AG455" s="207"/>
      <c r="AH455" s="207"/>
      <c r="AI455" s="207"/>
      <c r="AJ455" s="207"/>
      <c r="AK455" s="207"/>
      <c r="AL455" s="207"/>
      <c r="AM455" s="207"/>
      <c r="AN455" s="207"/>
      <c r="AO455" s="207"/>
      <c r="AP455" s="207"/>
      <c r="AQ455" s="207"/>
      <c r="AR455" s="207"/>
      <c r="AS455" s="207"/>
      <c r="AT455" s="207"/>
      <c r="AU455" s="207"/>
      <c r="AV455" s="207"/>
      <c r="AW455" s="207"/>
      <c r="AX455" s="207"/>
      <c r="AY455" s="207"/>
      <c r="AZ455" s="207"/>
      <c r="BA455" s="207"/>
      <c r="BB455" s="207"/>
      <c r="BC455" s="207"/>
      <c r="BD455" s="207"/>
      <c r="BE455" s="207"/>
      <c r="BF455" s="207"/>
      <c r="BG455" s="207"/>
      <c r="BH455" s="207"/>
      <c r="BI455" s="207"/>
      <c r="BJ455" s="207"/>
      <c r="BK455" s="207"/>
      <c r="BL455" s="207"/>
      <c r="BM455" s="56"/>
    </row>
    <row r="456" spans="1:65">
      <c r="A456" s="29"/>
      <c r="B456" s="3" t="s">
        <v>86</v>
      </c>
      <c r="C456" s="28"/>
      <c r="D456" s="13">
        <v>5.5700599068321976E-2</v>
      </c>
      <c r="E456" s="13">
        <v>1.5202354861220294E-16</v>
      </c>
      <c r="F456" s="13" t="s">
        <v>672</v>
      </c>
      <c r="G456" s="13">
        <v>0.12892051277806202</v>
      </c>
      <c r="H456" s="13">
        <v>0.12892051277806202</v>
      </c>
      <c r="I456" s="13">
        <v>0</v>
      </c>
      <c r="J456" s="13">
        <v>0</v>
      </c>
      <c r="K456" s="13">
        <v>9.9940529284065091E-2</v>
      </c>
      <c r="L456" s="13" t="s">
        <v>672</v>
      </c>
      <c r="M456" s="13">
        <v>0.15649215928719032</v>
      </c>
      <c r="N456" s="13">
        <v>0.14083575804390611</v>
      </c>
      <c r="O456" s="13">
        <v>2.9059864440891894E-2</v>
      </c>
      <c r="P456" s="13" t="s">
        <v>672</v>
      </c>
      <c r="Q456" s="13">
        <v>0.12580436740753012</v>
      </c>
      <c r="R456" s="13">
        <v>5.3978066228004863E-2</v>
      </c>
      <c r="S456" s="13">
        <v>3.8650855584223334E-2</v>
      </c>
      <c r="T456" s="13">
        <v>2.6624888508512832E-2</v>
      </c>
      <c r="U456" s="154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29"/>
      <c r="B457" s="3" t="s">
        <v>266</v>
      </c>
      <c r="C457" s="28"/>
      <c r="D457" s="13">
        <v>-5.5771096023278344E-2</v>
      </c>
      <c r="E457" s="13">
        <v>-0.19980601357904948</v>
      </c>
      <c r="F457" s="13" t="s">
        <v>672</v>
      </c>
      <c r="G457" s="13">
        <v>1.3579049466537541E-2</v>
      </c>
      <c r="H457" s="13">
        <v>1.3579049466537541E-2</v>
      </c>
      <c r="I457" s="13">
        <v>-3.9767216294859353E-2</v>
      </c>
      <c r="J457" s="13">
        <v>-3.9767216294859353E-2</v>
      </c>
      <c r="K457" s="13">
        <v>-7.1774975751697445E-2</v>
      </c>
      <c r="L457" s="13" t="s">
        <v>672</v>
      </c>
      <c r="M457" s="13">
        <v>0.12027158098933088</v>
      </c>
      <c r="N457" s="13">
        <v>0.17361784675072744</v>
      </c>
      <c r="O457" s="13">
        <v>8.2929194956353092E-2</v>
      </c>
      <c r="P457" s="13" t="s">
        <v>672</v>
      </c>
      <c r="Q457" s="13">
        <v>783.19010669253157</v>
      </c>
      <c r="R457" s="13">
        <v>-7.7594568380213724E-3</v>
      </c>
      <c r="S457" s="13">
        <v>2.9097963142579175E-3</v>
      </c>
      <c r="T457" s="13">
        <v>-1.8428709990300662E-2</v>
      </c>
      <c r="U457" s="154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29"/>
      <c r="B458" s="45" t="s">
        <v>267</v>
      </c>
      <c r="C458" s="46"/>
      <c r="D458" s="44">
        <v>0.51</v>
      </c>
      <c r="E458" s="44">
        <v>2.02</v>
      </c>
      <c r="F458" s="44">
        <v>832.43</v>
      </c>
      <c r="G458" s="44">
        <v>0.22</v>
      </c>
      <c r="H458" s="44">
        <v>0.22</v>
      </c>
      <c r="I458" s="44">
        <v>0.34</v>
      </c>
      <c r="J458" s="44">
        <v>0.34</v>
      </c>
      <c r="K458" s="44">
        <v>0.67</v>
      </c>
      <c r="L458" s="44">
        <v>2.02</v>
      </c>
      <c r="M458" s="44">
        <v>1.35</v>
      </c>
      <c r="N458" s="44">
        <v>1.91</v>
      </c>
      <c r="O458" s="44">
        <v>0.96</v>
      </c>
      <c r="P458" s="44">
        <v>2.02</v>
      </c>
      <c r="Q458" s="44">
        <v>8249.83</v>
      </c>
      <c r="R458" s="44">
        <v>0</v>
      </c>
      <c r="S458" s="44">
        <v>0.11</v>
      </c>
      <c r="T458" s="44">
        <v>0.11</v>
      </c>
      <c r="U458" s="154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B459" s="3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BM459" s="55"/>
    </row>
    <row r="460" spans="1:65" ht="15">
      <c r="B460" s="8" t="s">
        <v>557</v>
      </c>
      <c r="BM460" s="27" t="s">
        <v>66</v>
      </c>
    </row>
    <row r="461" spans="1:65" ht="15">
      <c r="A461" s="24" t="s">
        <v>54</v>
      </c>
      <c r="B461" s="18" t="s">
        <v>110</v>
      </c>
      <c r="C461" s="15" t="s">
        <v>111</v>
      </c>
      <c r="D461" s="16" t="s">
        <v>229</v>
      </c>
      <c r="E461" s="17" t="s">
        <v>229</v>
      </c>
      <c r="F461" s="17" t="s">
        <v>229</v>
      </c>
      <c r="G461" s="17" t="s">
        <v>229</v>
      </c>
      <c r="H461" s="17" t="s">
        <v>229</v>
      </c>
      <c r="I461" s="17" t="s">
        <v>229</v>
      </c>
      <c r="J461" s="17" t="s">
        <v>229</v>
      </c>
      <c r="K461" s="17" t="s">
        <v>229</v>
      </c>
      <c r="L461" s="17" t="s">
        <v>229</v>
      </c>
      <c r="M461" s="17" t="s">
        <v>229</v>
      </c>
      <c r="N461" s="17" t="s">
        <v>229</v>
      </c>
      <c r="O461" s="17" t="s">
        <v>229</v>
      </c>
      <c r="P461" s="17" t="s">
        <v>229</v>
      </c>
      <c r="Q461" s="17" t="s">
        <v>229</v>
      </c>
      <c r="R461" s="17" t="s">
        <v>229</v>
      </c>
      <c r="S461" s="17" t="s">
        <v>229</v>
      </c>
      <c r="T461" s="17" t="s">
        <v>229</v>
      </c>
      <c r="U461" s="17" t="s">
        <v>229</v>
      </c>
      <c r="V461" s="17" t="s">
        <v>229</v>
      </c>
      <c r="W461" s="17" t="s">
        <v>229</v>
      </c>
      <c r="X461" s="17" t="s">
        <v>229</v>
      </c>
      <c r="Y461" s="17" t="s">
        <v>229</v>
      </c>
      <c r="Z461" s="17" t="s">
        <v>229</v>
      </c>
      <c r="AA461" s="17" t="s">
        <v>229</v>
      </c>
      <c r="AB461" s="154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 t="s">
        <v>230</v>
      </c>
      <c r="C462" s="9" t="s">
        <v>230</v>
      </c>
      <c r="D462" s="152" t="s">
        <v>232</v>
      </c>
      <c r="E462" s="153" t="s">
        <v>233</v>
      </c>
      <c r="F462" s="153" t="s">
        <v>234</v>
      </c>
      <c r="G462" s="153" t="s">
        <v>235</v>
      </c>
      <c r="H462" s="153" t="s">
        <v>236</v>
      </c>
      <c r="I462" s="153" t="s">
        <v>238</v>
      </c>
      <c r="J462" s="153" t="s">
        <v>239</v>
      </c>
      <c r="K462" s="153" t="s">
        <v>241</v>
      </c>
      <c r="L462" s="153" t="s">
        <v>242</v>
      </c>
      <c r="M462" s="153" t="s">
        <v>243</v>
      </c>
      <c r="N462" s="153" t="s">
        <v>244</v>
      </c>
      <c r="O462" s="153" t="s">
        <v>245</v>
      </c>
      <c r="P462" s="153" t="s">
        <v>246</v>
      </c>
      <c r="Q462" s="153" t="s">
        <v>247</v>
      </c>
      <c r="R462" s="153" t="s">
        <v>248</v>
      </c>
      <c r="S462" s="153" t="s">
        <v>249</v>
      </c>
      <c r="T462" s="153" t="s">
        <v>250</v>
      </c>
      <c r="U462" s="153" t="s">
        <v>251</v>
      </c>
      <c r="V462" s="153" t="s">
        <v>277</v>
      </c>
      <c r="W462" s="153" t="s">
        <v>253</v>
      </c>
      <c r="X462" s="153" t="s">
        <v>254</v>
      </c>
      <c r="Y462" s="153" t="s">
        <v>255</v>
      </c>
      <c r="Z462" s="153" t="s">
        <v>256</v>
      </c>
      <c r="AA462" s="153" t="s">
        <v>257</v>
      </c>
      <c r="AB462" s="154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 t="s">
        <v>1</v>
      </c>
    </row>
    <row r="463" spans="1:65">
      <c r="A463" s="29"/>
      <c r="B463" s="19"/>
      <c r="C463" s="9"/>
      <c r="D463" s="10" t="s">
        <v>269</v>
      </c>
      <c r="E463" s="11" t="s">
        <v>271</v>
      </c>
      <c r="F463" s="11" t="s">
        <v>271</v>
      </c>
      <c r="G463" s="11" t="s">
        <v>272</v>
      </c>
      <c r="H463" s="11" t="s">
        <v>272</v>
      </c>
      <c r="I463" s="11" t="s">
        <v>272</v>
      </c>
      <c r="J463" s="11" t="s">
        <v>269</v>
      </c>
      <c r="K463" s="11" t="s">
        <v>271</v>
      </c>
      <c r="L463" s="11" t="s">
        <v>272</v>
      </c>
      <c r="M463" s="11" t="s">
        <v>271</v>
      </c>
      <c r="N463" s="11" t="s">
        <v>269</v>
      </c>
      <c r="O463" s="11" t="s">
        <v>272</v>
      </c>
      <c r="P463" s="11" t="s">
        <v>271</v>
      </c>
      <c r="Q463" s="11" t="s">
        <v>271</v>
      </c>
      <c r="R463" s="11" t="s">
        <v>271</v>
      </c>
      <c r="S463" s="11" t="s">
        <v>269</v>
      </c>
      <c r="T463" s="11" t="s">
        <v>272</v>
      </c>
      <c r="U463" s="11" t="s">
        <v>269</v>
      </c>
      <c r="V463" s="11" t="s">
        <v>271</v>
      </c>
      <c r="W463" s="11" t="s">
        <v>271</v>
      </c>
      <c r="X463" s="11" t="s">
        <v>272</v>
      </c>
      <c r="Y463" s="11" t="s">
        <v>269</v>
      </c>
      <c r="Z463" s="11" t="s">
        <v>272</v>
      </c>
      <c r="AA463" s="11" t="s">
        <v>269</v>
      </c>
      <c r="AB463" s="154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9"/>
      <c r="C464" s="9"/>
      <c r="D464" s="25" t="s">
        <v>311</v>
      </c>
      <c r="E464" s="25" t="s">
        <v>261</v>
      </c>
      <c r="F464" s="25" t="s">
        <v>311</v>
      </c>
      <c r="G464" s="25" t="s">
        <v>312</v>
      </c>
      <c r="H464" s="25" t="s">
        <v>312</v>
      </c>
      <c r="I464" s="25" t="s">
        <v>312</v>
      </c>
      <c r="J464" s="25" t="s">
        <v>116</v>
      </c>
      <c r="K464" s="25" t="s">
        <v>116</v>
      </c>
      <c r="L464" s="25" t="s">
        <v>313</v>
      </c>
      <c r="M464" s="25" t="s">
        <v>312</v>
      </c>
      <c r="N464" s="25" t="s">
        <v>311</v>
      </c>
      <c r="O464" s="25" t="s">
        <v>311</v>
      </c>
      <c r="P464" s="25" t="s">
        <v>311</v>
      </c>
      <c r="Q464" s="25" t="s">
        <v>312</v>
      </c>
      <c r="R464" s="25" t="s">
        <v>311</v>
      </c>
      <c r="S464" s="25" t="s">
        <v>311</v>
      </c>
      <c r="T464" s="25" t="s">
        <v>313</v>
      </c>
      <c r="U464" s="25" t="s">
        <v>274</v>
      </c>
      <c r="V464" s="25" t="s">
        <v>312</v>
      </c>
      <c r="W464" s="25" t="s">
        <v>314</v>
      </c>
      <c r="X464" s="25" t="s">
        <v>315</v>
      </c>
      <c r="Y464" s="25" t="s">
        <v>311</v>
      </c>
      <c r="Z464" s="25" t="s">
        <v>311</v>
      </c>
      <c r="AA464" s="25" t="s">
        <v>311</v>
      </c>
      <c r="AB464" s="154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</v>
      </c>
    </row>
    <row r="465" spans="1:65">
      <c r="A465" s="29"/>
      <c r="B465" s="18">
        <v>1</v>
      </c>
      <c r="C465" s="14">
        <v>1</v>
      </c>
      <c r="D465" s="203">
        <v>0.09</v>
      </c>
      <c r="E465" s="203">
        <v>0.09</v>
      </c>
      <c r="F465" s="203">
        <v>8.6833333333333332E-2</v>
      </c>
      <c r="G465" s="203">
        <v>0.12</v>
      </c>
      <c r="H465" s="203">
        <v>0.09</v>
      </c>
      <c r="I465" s="203">
        <v>0.1</v>
      </c>
      <c r="J465" s="203">
        <v>8.9499999999999996E-2</v>
      </c>
      <c r="K465" s="203">
        <v>0.09</v>
      </c>
      <c r="L465" s="203">
        <v>9.7000000000000003E-2</v>
      </c>
      <c r="M465" s="203">
        <v>0.11309230000000001</v>
      </c>
      <c r="N465" s="205">
        <v>0.06</v>
      </c>
      <c r="O465" s="203">
        <v>0.08</v>
      </c>
      <c r="P465" s="205">
        <v>0.12547999999999998</v>
      </c>
      <c r="Q465" s="203">
        <v>0.1</v>
      </c>
      <c r="R465" s="205">
        <v>0.25036999999999998</v>
      </c>
      <c r="S465" s="203">
        <v>0.09</v>
      </c>
      <c r="T465" s="203">
        <v>9.5000000000000001E-2</v>
      </c>
      <c r="U465" s="203">
        <v>0.09</v>
      </c>
      <c r="V465" s="203">
        <v>9.6825788679999997E-2</v>
      </c>
      <c r="W465" s="203">
        <v>0.1</v>
      </c>
      <c r="X465" s="203">
        <v>0.09</v>
      </c>
      <c r="Y465" s="203">
        <v>0.1</v>
      </c>
      <c r="Z465" s="203">
        <v>0.09</v>
      </c>
      <c r="AA465" s="203">
        <v>0.09</v>
      </c>
      <c r="AB465" s="206"/>
      <c r="AC465" s="207"/>
      <c r="AD465" s="207"/>
      <c r="AE465" s="207"/>
      <c r="AF465" s="207"/>
      <c r="AG465" s="207"/>
      <c r="AH465" s="207"/>
      <c r="AI465" s="207"/>
      <c r="AJ465" s="207"/>
      <c r="AK465" s="207"/>
      <c r="AL465" s="207"/>
      <c r="AM465" s="207"/>
      <c r="AN465" s="207"/>
      <c r="AO465" s="207"/>
      <c r="AP465" s="207"/>
      <c r="AQ465" s="207"/>
      <c r="AR465" s="207"/>
      <c r="AS465" s="207"/>
      <c r="AT465" s="207"/>
      <c r="AU465" s="207"/>
      <c r="AV465" s="207"/>
      <c r="AW465" s="207"/>
      <c r="AX465" s="207"/>
      <c r="AY465" s="207"/>
      <c r="AZ465" s="207"/>
      <c r="BA465" s="207"/>
      <c r="BB465" s="207"/>
      <c r="BC465" s="207"/>
      <c r="BD465" s="207"/>
      <c r="BE465" s="207"/>
      <c r="BF465" s="207"/>
      <c r="BG465" s="207"/>
      <c r="BH465" s="207"/>
      <c r="BI465" s="207"/>
      <c r="BJ465" s="207"/>
      <c r="BK465" s="207"/>
      <c r="BL465" s="207"/>
      <c r="BM465" s="208">
        <v>1</v>
      </c>
    </row>
    <row r="466" spans="1:65">
      <c r="A466" s="29"/>
      <c r="B466" s="19">
        <v>1</v>
      </c>
      <c r="C466" s="9">
        <v>2</v>
      </c>
      <c r="D466" s="23">
        <v>0.09</v>
      </c>
      <c r="E466" s="23">
        <v>0.09</v>
      </c>
      <c r="F466" s="23">
        <v>7.8E-2</v>
      </c>
      <c r="G466" s="23">
        <v>0.11</v>
      </c>
      <c r="H466" s="23">
        <v>0.1</v>
      </c>
      <c r="I466" s="23">
        <v>0.11</v>
      </c>
      <c r="J466" s="23">
        <v>9.0200000000000002E-2</v>
      </c>
      <c r="K466" s="23">
        <v>0.09</v>
      </c>
      <c r="L466" s="23">
        <v>9.8000000000000004E-2</v>
      </c>
      <c r="M466" s="23">
        <v>0.11182869999999999</v>
      </c>
      <c r="N466" s="211">
        <v>0.06</v>
      </c>
      <c r="O466" s="23">
        <v>0.08</v>
      </c>
      <c r="P466" s="211">
        <v>0.12511</v>
      </c>
      <c r="Q466" s="23">
        <v>0.1</v>
      </c>
      <c r="R466" s="211">
        <v>0.2273</v>
      </c>
      <c r="S466" s="23">
        <v>0.1</v>
      </c>
      <c r="T466" s="23">
        <v>9.5000000000000001E-2</v>
      </c>
      <c r="U466" s="23">
        <v>0.1</v>
      </c>
      <c r="V466" s="23">
        <v>0.10153106639999999</v>
      </c>
      <c r="W466" s="23">
        <v>0.1</v>
      </c>
      <c r="X466" s="23">
        <v>0.09</v>
      </c>
      <c r="Y466" s="23">
        <v>0.1</v>
      </c>
      <c r="Z466" s="23">
        <v>0.08</v>
      </c>
      <c r="AA466" s="23">
        <v>0.09</v>
      </c>
      <c r="AB466" s="206"/>
      <c r="AC466" s="207"/>
      <c r="AD466" s="207"/>
      <c r="AE466" s="207"/>
      <c r="AF466" s="207"/>
      <c r="AG466" s="207"/>
      <c r="AH466" s="207"/>
      <c r="AI466" s="207"/>
      <c r="AJ466" s="207"/>
      <c r="AK466" s="207"/>
      <c r="AL466" s="207"/>
      <c r="AM466" s="207"/>
      <c r="AN466" s="207"/>
      <c r="AO466" s="207"/>
      <c r="AP466" s="207"/>
      <c r="AQ466" s="207"/>
      <c r="AR466" s="207"/>
      <c r="AS466" s="207"/>
      <c r="AT466" s="207"/>
      <c r="AU466" s="207"/>
      <c r="AV466" s="207"/>
      <c r="AW466" s="207"/>
      <c r="AX466" s="207"/>
      <c r="AY466" s="207"/>
      <c r="AZ466" s="207"/>
      <c r="BA466" s="207"/>
      <c r="BB466" s="207"/>
      <c r="BC466" s="207"/>
      <c r="BD466" s="207"/>
      <c r="BE466" s="207"/>
      <c r="BF466" s="207"/>
      <c r="BG466" s="207"/>
      <c r="BH466" s="207"/>
      <c r="BI466" s="207"/>
      <c r="BJ466" s="207"/>
      <c r="BK466" s="207"/>
      <c r="BL466" s="207"/>
      <c r="BM466" s="208" t="e">
        <v>#N/A</v>
      </c>
    </row>
    <row r="467" spans="1:65">
      <c r="A467" s="29"/>
      <c r="B467" s="19">
        <v>1</v>
      </c>
      <c r="C467" s="9">
        <v>3</v>
      </c>
      <c r="D467" s="23">
        <v>0.09</v>
      </c>
      <c r="E467" s="23">
        <v>0.09</v>
      </c>
      <c r="F467" s="23">
        <v>8.1833333333333327E-2</v>
      </c>
      <c r="G467" s="23">
        <v>0.12</v>
      </c>
      <c r="H467" s="23">
        <v>0.1</v>
      </c>
      <c r="I467" s="23">
        <v>0.1</v>
      </c>
      <c r="J467" s="23">
        <v>9.219999999999999E-2</v>
      </c>
      <c r="K467" s="23">
        <v>0.09</v>
      </c>
      <c r="L467" s="23">
        <v>9.7000000000000003E-2</v>
      </c>
      <c r="M467" s="23">
        <v>0.11328710000000002</v>
      </c>
      <c r="N467" s="211">
        <v>0.06</v>
      </c>
      <c r="O467" s="23">
        <v>0.08</v>
      </c>
      <c r="P467" s="211">
        <v>0.12635000000000002</v>
      </c>
      <c r="Q467" s="23">
        <v>0.1</v>
      </c>
      <c r="R467" s="211">
        <v>0.21376000000000001</v>
      </c>
      <c r="S467" s="23">
        <v>0.09</v>
      </c>
      <c r="T467" s="23">
        <v>9.5000000000000001E-2</v>
      </c>
      <c r="U467" s="23">
        <v>0.1</v>
      </c>
      <c r="V467" s="23">
        <v>9.7916088060000003E-2</v>
      </c>
      <c r="W467" s="23">
        <v>0.09</v>
      </c>
      <c r="X467" s="23">
        <v>0.09</v>
      </c>
      <c r="Y467" s="23">
        <v>0.1</v>
      </c>
      <c r="Z467" s="23">
        <v>0.08</v>
      </c>
      <c r="AA467" s="23">
        <v>0.09</v>
      </c>
      <c r="AB467" s="206"/>
      <c r="AC467" s="207"/>
      <c r="AD467" s="207"/>
      <c r="AE467" s="207"/>
      <c r="AF467" s="207"/>
      <c r="AG467" s="207"/>
      <c r="AH467" s="207"/>
      <c r="AI467" s="207"/>
      <c r="AJ467" s="207"/>
      <c r="AK467" s="207"/>
      <c r="AL467" s="207"/>
      <c r="AM467" s="207"/>
      <c r="AN467" s="207"/>
      <c r="AO467" s="207"/>
      <c r="AP467" s="207"/>
      <c r="AQ467" s="207"/>
      <c r="AR467" s="207"/>
      <c r="AS467" s="207"/>
      <c r="AT467" s="207"/>
      <c r="AU467" s="207"/>
      <c r="AV467" s="207"/>
      <c r="AW467" s="207"/>
      <c r="AX467" s="207"/>
      <c r="AY467" s="207"/>
      <c r="AZ467" s="207"/>
      <c r="BA467" s="207"/>
      <c r="BB467" s="207"/>
      <c r="BC467" s="207"/>
      <c r="BD467" s="207"/>
      <c r="BE467" s="207"/>
      <c r="BF467" s="207"/>
      <c r="BG467" s="207"/>
      <c r="BH467" s="207"/>
      <c r="BI467" s="207"/>
      <c r="BJ467" s="207"/>
      <c r="BK467" s="207"/>
      <c r="BL467" s="207"/>
      <c r="BM467" s="208">
        <v>16</v>
      </c>
    </row>
    <row r="468" spans="1:65">
      <c r="A468" s="29"/>
      <c r="B468" s="19">
        <v>1</v>
      </c>
      <c r="C468" s="9">
        <v>4</v>
      </c>
      <c r="D468" s="23">
        <v>0.09</v>
      </c>
      <c r="E468" s="23">
        <v>0.08</v>
      </c>
      <c r="F468" s="23">
        <v>8.6833333333333332E-2</v>
      </c>
      <c r="G468" s="23">
        <v>0.11</v>
      </c>
      <c r="H468" s="23">
        <v>0.09</v>
      </c>
      <c r="I468" s="23">
        <v>0.1</v>
      </c>
      <c r="J468" s="23">
        <v>8.9700000000000002E-2</v>
      </c>
      <c r="K468" s="23">
        <v>0.09</v>
      </c>
      <c r="L468" s="23">
        <v>9.6000000000000002E-2</v>
      </c>
      <c r="M468" s="23">
        <v>0.11319259999999999</v>
      </c>
      <c r="N468" s="211">
        <v>0.06</v>
      </c>
      <c r="O468" s="23">
        <v>0.08</v>
      </c>
      <c r="P468" s="211">
        <v>0.12787000000000001</v>
      </c>
      <c r="Q468" s="23">
        <v>0.1</v>
      </c>
      <c r="R468" s="211">
        <v>0.18362999999999999</v>
      </c>
      <c r="S468" s="23">
        <v>0.1</v>
      </c>
      <c r="T468" s="23">
        <v>9.7000000000000003E-2</v>
      </c>
      <c r="U468" s="23">
        <v>0.09</v>
      </c>
      <c r="V468" s="210">
        <v>8.9294355240000012E-2</v>
      </c>
      <c r="W468" s="23">
        <v>0.1</v>
      </c>
      <c r="X468" s="23">
        <v>0.09</v>
      </c>
      <c r="Y468" s="23">
        <v>0.1</v>
      </c>
      <c r="Z468" s="23">
        <v>0.09</v>
      </c>
      <c r="AA468" s="23">
        <v>0.09</v>
      </c>
      <c r="AB468" s="206"/>
      <c r="AC468" s="207"/>
      <c r="AD468" s="207"/>
      <c r="AE468" s="207"/>
      <c r="AF468" s="207"/>
      <c r="AG468" s="207"/>
      <c r="AH468" s="207"/>
      <c r="AI468" s="207"/>
      <c r="AJ468" s="207"/>
      <c r="AK468" s="207"/>
      <c r="AL468" s="207"/>
      <c r="AM468" s="207"/>
      <c r="AN468" s="207"/>
      <c r="AO468" s="207"/>
      <c r="AP468" s="207"/>
      <c r="AQ468" s="207"/>
      <c r="AR468" s="207"/>
      <c r="AS468" s="207"/>
      <c r="AT468" s="207"/>
      <c r="AU468" s="207"/>
      <c r="AV468" s="207"/>
      <c r="AW468" s="207"/>
      <c r="AX468" s="207"/>
      <c r="AY468" s="207"/>
      <c r="AZ468" s="207"/>
      <c r="BA468" s="207"/>
      <c r="BB468" s="207"/>
      <c r="BC468" s="207"/>
      <c r="BD468" s="207"/>
      <c r="BE468" s="207"/>
      <c r="BF468" s="207"/>
      <c r="BG468" s="207"/>
      <c r="BH468" s="207"/>
      <c r="BI468" s="207"/>
      <c r="BJ468" s="207"/>
      <c r="BK468" s="207"/>
      <c r="BL468" s="207"/>
      <c r="BM468" s="208">
        <v>9.4928311234169324E-2</v>
      </c>
    </row>
    <row r="469" spans="1:65">
      <c r="A469" s="29"/>
      <c r="B469" s="19">
        <v>1</v>
      </c>
      <c r="C469" s="9">
        <v>5</v>
      </c>
      <c r="D469" s="23">
        <v>0.09</v>
      </c>
      <c r="E469" s="23">
        <v>0.09</v>
      </c>
      <c r="F469" s="23">
        <v>8.6833333333333332E-2</v>
      </c>
      <c r="G469" s="23">
        <v>0.12</v>
      </c>
      <c r="H469" s="23">
        <v>0.09</v>
      </c>
      <c r="I469" s="23">
        <v>0.1</v>
      </c>
      <c r="J469" s="23">
        <v>9.0700000000000003E-2</v>
      </c>
      <c r="K469" s="23">
        <v>0.09</v>
      </c>
      <c r="L469" s="23">
        <v>9.7000000000000003E-2</v>
      </c>
      <c r="M469" s="23">
        <v>0.11192840000000001</v>
      </c>
      <c r="N469" s="211">
        <v>0.06</v>
      </c>
      <c r="O469" s="23">
        <v>0.08</v>
      </c>
      <c r="P469" s="211">
        <v>0.12468</v>
      </c>
      <c r="Q469" s="23">
        <v>0.1</v>
      </c>
      <c r="R469" s="211">
        <v>0.18976999999999999</v>
      </c>
      <c r="S469" s="23">
        <v>0.1</v>
      </c>
      <c r="T469" s="23">
        <v>9.7000000000000003E-2</v>
      </c>
      <c r="U469" s="23">
        <v>0.1</v>
      </c>
      <c r="V469" s="23">
        <v>9.7953703369999992E-2</v>
      </c>
      <c r="W469" s="23">
        <v>0.09</v>
      </c>
      <c r="X469" s="23">
        <v>0.09</v>
      </c>
      <c r="Y469" s="23">
        <v>0.1</v>
      </c>
      <c r="Z469" s="23">
        <v>0.08</v>
      </c>
      <c r="AA469" s="23">
        <v>0.09</v>
      </c>
      <c r="AB469" s="206"/>
      <c r="AC469" s="207"/>
      <c r="AD469" s="207"/>
      <c r="AE469" s="207"/>
      <c r="AF469" s="207"/>
      <c r="AG469" s="207"/>
      <c r="AH469" s="207"/>
      <c r="AI469" s="207"/>
      <c r="AJ469" s="207"/>
      <c r="AK469" s="207"/>
      <c r="AL469" s="207"/>
      <c r="AM469" s="207"/>
      <c r="AN469" s="207"/>
      <c r="AO469" s="207"/>
      <c r="AP469" s="207"/>
      <c r="AQ469" s="207"/>
      <c r="AR469" s="207"/>
      <c r="AS469" s="207"/>
      <c r="AT469" s="207"/>
      <c r="AU469" s="207"/>
      <c r="AV469" s="207"/>
      <c r="AW469" s="207"/>
      <c r="AX469" s="207"/>
      <c r="AY469" s="207"/>
      <c r="AZ469" s="207"/>
      <c r="BA469" s="207"/>
      <c r="BB469" s="207"/>
      <c r="BC469" s="207"/>
      <c r="BD469" s="207"/>
      <c r="BE469" s="207"/>
      <c r="BF469" s="207"/>
      <c r="BG469" s="207"/>
      <c r="BH469" s="207"/>
      <c r="BI469" s="207"/>
      <c r="BJ469" s="207"/>
      <c r="BK469" s="207"/>
      <c r="BL469" s="207"/>
      <c r="BM469" s="208">
        <v>99</v>
      </c>
    </row>
    <row r="470" spans="1:65">
      <c r="A470" s="29"/>
      <c r="B470" s="19">
        <v>1</v>
      </c>
      <c r="C470" s="9">
        <v>6</v>
      </c>
      <c r="D470" s="23">
        <v>0.09</v>
      </c>
      <c r="E470" s="23">
        <v>0.09</v>
      </c>
      <c r="F470" s="23">
        <v>8.3000000000000004E-2</v>
      </c>
      <c r="G470" s="23">
        <v>0.12</v>
      </c>
      <c r="H470" s="23">
        <v>0.09</v>
      </c>
      <c r="I470" s="23">
        <v>0.1</v>
      </c>
      <c r="J470" s="23">
        <v>8.9800000000000005E-2</v>
      </c>
      <c r="K470" s="23">
        <v>0.09</v>
      </c>
      <c r="L470" s="23">
        <v>9.6000000000000002E-2</v>
      </c>
      <c r="M470" s="23">
        <v>0.11318160000000001</v>
      </c>
      <c r="N470" s="211">
        <v>0.06</v>
      </c>
      <c r="O470" s="23">
        <v>0.08</v>
      </c>
      <c r="P470" s="211">
        <v>0.12444999999999999</v>
      </c>
      <c r="Q470" s="23">
        <v>0.1</v>
      </c>
      <c r="R470" s="211">
        <v>0.20596</v>
      </c>
      <c r="S470" s="23">
        <v>0.1</v>
      </c>
      <c r="T470" s="23">
        <v>9.7000000000000003E-2</v>
      </c>
      <c r="U470" s="23">
        <v>0.1</v>
      </c>
      <c r="V470" s="23">
        <v>9.9126005299999986E-2</v>
      </c>
      <c r="W470" s="23">
        <v>0.1</v>
      </c>
      <c r="X470" s="23">
        <v>0.09</v>
      </c>
      <c r="Y470" s="23">
        <v>0.1</v>
      </c>
      <c r="Z470" s="23">
        <v>0.09</v>
      </c>
      <c r="AA470" s="23">
        <v>0.09</v>
      </c>
      <c r="AB470" s="206"/>
      <c r="AC470" s="207"/>
      <c r="AD470" s="207"/>
      <c r="AE470" s="207"/>
      <c r="AF470" s="207"/>
      <c r="AG470" s="207"/>
      <c r="AH470" s="207"/>
      <c r="AI470" s="207"/>
      <c r="AJ470" s="207"/>
      <c r="AK470" s="207"/>
      <c r="AL470" s="207"/>
      <c r="AM470" s="207"/>
      <c r="AN470" s="207"/>
      <c r="AO470" s="207"/>
      <c r="AP470" s="207"/>
      <c r="AQ470" s="207"/>
      <c r="AR470" s="207"/>
      <c r="AS470" s="207"/>
      <c r="AT470" s="207"/>
      <c r="AU470" s="207"/>
      <c r="AV470" s="207"/>
      <c r="AW470" s="207"/>
      <c r="AX470" s="207"/>
      <c r="AY470" s="207"/>
      <c r="AZ470" s="207"/>
      <c r="BA470" s="207"/>
      <c r="BB470" s="207"/>
      <c r="BC470" s="207"/>
      <c r="BD470" s="207"/>
      <c r="BE470" s="207"/>
      <c r="BF470" s="207"/>
      <c r="BG470" s="207"/>
      <c r="BH470" s="207"/>
      <c r="BI470" s="207"/>
      <c r="BJ470" s="207"/>
      <c r="BK470" s="207"/>
      <c r="BL470" s="207"/>
      <c r="BM470" s="56"/>
    </row>
    <row r="471" spans="1:65">
      <c r="A471" s="29"/>
      <c r="B471" s="20" t="s">
        <v>263</v>
      </c>
      <c r="C471" s="12"/>
      <c r="D471" s="212">
        <v>8.9999999999999983E-2</v>
      </c>
      <c r="E471" s="212">
        <v>8.8333333333333333E-2</v>
      </c>
      <c r="F471" s="212">
        <v>8.3888888888888888E-2</v>
      </c>
      <c r="G471" s="212">
        <v>0.11666666666666665</v>
      </c>
      <c r="H471" s="212">
        <v>9.3333333333333324E-2</v>
      </c>
      <c r="I471" s="212">
        <v>0.10166666666666667</v>
      </c>
      <c r="J471" s="212">
        <v>9.035E-2</v>
      </c>
      <c r="K471" s="212">
        <v>8.9999999999999983E-2</v>
      </c>
      <c r="L471" s="212">
        <v>9.6833333333333327E-2</v>
      </c>
      <c r="M471" s="212">
        <v>0.11275178333333334</v>
      </c>
      <c r="N471" s="212">
        <v>0.06</v>
      </c>
      <c r="O471" s="212">
        <v>0.08</v>
      </c>
      <c r="P471" s="212">
        <v>0.12565666666666667</v>
      </c>
      <c r="Q471" s="212">
        <v>9.9999999999999992E-2</v>
      </c>
      <c r="R471" s="212">
        <v>0.21179833333333331</v>
      </c>
      <c r="S471" s="212">
        <v>9.6666666666666665E-2</v>
      </c>
      <c r="T471" s="212">
        <v>9.5999999999999988E-2</v>
      </c>
      <c r="U471" s="212">
        <v>9.6666666666666665E-2</v>
      </c>
      <c r="V471" s="212">
        <v>9.7107834508333338E-2</v>
      </c>
      <c r="W471" s="212">
        <v>9.6666666666666665E-2</v>
      </c>
      <c r="X471" s="212">
        <v>8.9999999999999983E-2</v>
      </c>
      <c r="Y471" s="212">
        <v>9.9999999999999992E-2</v>
      </c>
      <c r="Z471" s="212">
        <v>8.5000000000000006E-2</v>
      </c>
      <c r="AA471" s="212">
        <v>8.9999999999999983E-2</v>
      </c>
      <c r="AB471" s="206"/>
      <c r="AC471" s="207"/>
      <c r="AD471" s="207"/>
      <c r="AE471" s="207"/>
      <c r="AF471" s="207"/>
      <c r="AG471" s="207"/>
      <c r="AH471" s="207"/>
      <c r="AI471" s="207"/>
      <c r="AJ471" s="207"/>
      <c r="AK471" s="207"/>
      <c r="AL471" s="207"/>
      <c r="AM471" s="207"/>
      <c r="AN471" s="207"/>
      <c r="AO471" s="207"/>
      <c r="AP471" s="207"/>
      <c r="AQ471" s="207"/>
      <c r="AR471" s="207"/>
      <c r="AS471" s="207"/>
      <c r="AT471" s="207"/>
      <c r="AU471" s="207"/>
      <c r="AV471" s="207"/>
      <c r="AW471" s="207"/>
      <c r="AX471" s="207"/>
      <c r="AY471" s="207"/>
      <c r="AZ471" s="207"/>
      <c r="BA471" s="207"/>
      <c r="BB471" s="207"/>
      <c r="BC471" s="207"/>
      <c r="BD471" s="207"/>
      <c r="BE471" s="207"/>
      <c r="BF471" s="207"/>
      <c r="BG471" s="207"/>
      <c r="BH471" s="207"/>
      <c r="BI471" s="207"/>
      <c r="BJ471" s="207"/>
      <c r="BK471" s="207"/>
      <c r="BL471" s="207"/>
      <c r="BM471" s="56"/>
    </row>
    <row r="472" spans="1:65">
      <c r="A472" s="29"/>
      <c r="B472" s="3" t="s">
        <v>264</v>
      </c>
      <c r="C472" s="28"/>
      <c r="D472" s="23">
        <v>0.09</v>
      </c>
      <c r="E472" s="23">
        <v>0.09</v>
      </c>
      <c r="F472" s="23">
        <v>8.4916666666666668E-2</v>
      </c>
      <c r="G472" s="23">
        <v>0.12</v>
      </c>
      <c r="H472" s="23">
        <v>0.09</v>
      </c>
      <c r="I472" s="23">
        <v>0.1</v>
      </c>
      <c r="J472" s="23">
        <v>0.09</v>
      </c>
      <c r="K472" s="23">
        <v>0.09</v>
      </c>
      <c r="L472" s="23">
        <v>9.7000000000000003E-2</v>
      </c>
      <c r="M472" s="23">
        <v>0.11313695000000001</v>
      </c>
      <c r="N472" s="23">
        <v>0.06</v>
      </c>
      <c r="O472" s="23">
        <v>0.08</v>
      </c>
      <c r="P472" s="23">
        <v>0.12529499999999999</v>
      </c>
      <c r="Q472" s="23">
        <v>0.1</v>
      </c>
      <c r="R472" s="23">
        <v>0.20985999999999999</v>
      </c>
      <c r="S472" s="23">
        <v>0.1</v>
      </c>
      <c r="T472" s="23">
        <v>9.6000000000000002E-2</v>
      </c>
      <c r="U472" s="23">
        <v>0.1</v>
      </c>
      <c r="V472" s="23">
        <v>9.7934895714999998E-2</v>
      </c>
      <c r="W472" s="23">
        <v>0.1</v>
      </c>
      <c r="X472" s="23">
        <v>0.09</v>
      </c>
      <c r="Y472" s="23">
        <v>0.1</v>
      </c>
      <c r="Z472" s="23">
        <v>8.4999999999999992E-2</v>
      </c>
      <c r="AA472" s="23">
        <v>0.09</v>
      </c>
      <c r="AB472" s="206"/>
      <c r="AC472" s="207"/>
      <c r="AD472" s="207"/>
      <c r="AE472" s="207"/>
      <c r="AF472" s="207"/>
      <c r="AG472" s="207"/>
      <c r="AH472" s="207"/>
      <c r="AI472" s="207"/>
      <c r="AJ472" s="207"/>
      <c r="AK472" s="207"/>
      <c r="AL472" s="207"/>
      <c r="AM472" s="207"/>
      <c r="AN472" s="207"/>
      <c r="AO472" s="207"/>
      <c r="AP472" s="207"/>
      <c r="AQ472" s="207"/>
      <c r="AR472" s="207"/>
      <c r="AS472" s="207"/>
      <c r="AT472" s="207"/>
      <c r="AU472" s="207"/>
      <c r="AV472" s="207"/>
      <c r="AW472" s="207"/>
      <c r="AX472" s="207"/>
      <c r="AY472" s="207"/>
      <c r="AZ472" s="207"/>
      <c r="BA472" s="207"/>
      <c r="BB472" s="207"/>
      <c r="BC472" s="207"/>
      <c r="BD472" s="207"/>
      <c r="BE472" s="207"/>
      <c r="BF472" s="207"/>
      <c r="BG472" s="207"/>
      <c r="BH472" s="207"/>
      <c r="BI472" s="207"/>
      <c r="BJ472" s="207"/>
      <c r="BK472" s="207"/>
      <c r="BL472" s="207"/>
      <c r="BM472" s="56"/>
    </row>
    <row r="473" spans="1:65">
      <c r="A473" s="29"/>
      <c r="B473" s="3" t="s">
        <v>265</v>
      </c>
      <c r="C473" s="28"/>
      <c r="D473" s="23">
        <v>1.5202354861220293E-17</v>
      </c>
      <c r="E473" s="23">
        <v>4.082482904638628E-3</v>
      </c>
      <c r="F473" s="23">
        <v>3.6250159642049495E-3</v>
      </c>
      <c r="G473" s="23">
        <v>5.1639777949432199E-3</v>
      </c>
      <c r="H473" s="23">
        <v>5.1639777949432277E-3</v>
      </c>
      <c r="I473" s="23">
        <v>4.0824829046386272E-3</v>
      </c>
      <c r="J473" s="23">
        <v>1.001498876684339E-3</v>
      </c>
      <c r="K473" s="23">
        <v>1.5202354861220293E-17</v>
      </c>
      <c r="L473" s="23">
        <v>7.5277265270908174E-4</v>
      </c>
      <c r="M473" s="23">
        <v>6.799441430490234E-4</v>
      </c>
      <c r="N473" s="23">
        <v>0</v>
      </c>
      <c r="O473" s="23">
        <v>0</v>
      </c>
      <c r="P473" s="23">
        <v>1.2743259656252354E-3</v>
      </c>
      <c r="Q473" s="23">
        <v>1.5202354861220293E-17</v>
      </c>
      <c r="R473" s="23">
        <v>2.4676757823236539E-2</v>
      </c>
      <c r="S473" s="23">
        <v>5.1639777949432268E-3</v>
      </c>
      <c r="T473" s="23">
        <v>1.0954451150103331E-3</v>
      </c>
      <c r="U473" s="23">
        <v>5.1639777949432268E-3</v>
      </c>
      <c r="V473" s="23">
        <v>4.150584772599334E-3</v>
      </c>
      <c r="W473" s="23">
        <v>5.1639777949432268E-3</v>
      </c>
      <c r="X473" s="23">
        <v>1.5202354861220293E-17</v>
      </c>
      <c r="Y473" s="23">
        <v>1.5202354861220293E-17</v>
      </c>
      <c r="Z473" s="23">
        <v>5.4772255750516587E-3</v>
      </c>
      <c r="AA473" s="23">
        <v>1.5202354861220293E-17</v>
      </c>
      <c r="AB473" s="206"/>
      <c r="AC473" s="207"/>
      <c r="AD473" s="207"/>
      <c r="AE473" s="207"/>
      <c r="AF473" s="207"/>
      <c r="AG473" s="207"/>
      <c r="AH473" s="207"/>
      <c r="AI473" s="207"/>
      <c r="AJ473" s="207"/>
      <c r="AK473" s="207"/>
      <c r="AL473" s="207"/>
      <c r="AM473" s="207"/>
      <c r="AN473" s="207"/>
      <c r="AO473" s="207"/>
      <c r="AP473" s="207"/>
      <c r="AQ473" s="207"/>
      <c r="AR473" s="207"/>
      <c r="AS473" s="207"/>
      <c r="AT473" s="207"/>
      <c r="AU473" s="207"/>
      <c r="AV473" s="207"/>
      <c r="AW473" s="207"/>
      <c r="AX473" s="207"/>
      <c r="AY473" s="207"/>
      <c r="AZ473" s="207"/>
      <c r="BA473" s="207"/>
      <c r="BB473" s="207"/>
      <c r="BC473" s="207"/>
      <c r="BD473" s="207"/>
      <c r="BE473" s="207"/>
      <c r="BF473" s="207"/>
      <c r="BG473" s="207"/>
      <c r="BH473" s="207"/>
      <c r="BI473" s="207"/>
      <c r="BJ473" s="207"/>
      <c r="BK473" s="207"/>
      <c r="BL473" s="207"/>
      <c r="BM473" s="56"/>
    </row>
    <row r="474" spans="1:65">
      <c r="A474" s="29"/>
      <c r="B474" s="3" t="s">
        <v>86</v>
      </c>
      <c r="C474" s="28"/>
      <c r="D474" s="13">
        <v>1.6891505401355884E-16</v>
      </c>
      <c r="E474" s="13">
        <v>4.6216787599682584E-2</v>
      </c>
      <c r="F474" s="13">
        <v>4.3212110831582183E-2</v>
      </c>
      <c r="G474" s="13">
        <v>4.4262666813799034E-2</v>
      </c>
      <c r="H474" s="13">
        <v>5.5328333517248876E-2</v>
      </c>
      <c r="I474" s="13">
        <v>4.0155569553822559E-2</v>
      </c>
      <c r="J474" s="13">
        <v>1.1084658292023675E-2</v>
      </c>
      <c r="K474" s="13">
        <v>1.6891505401355884E-16</v>
      </c>
      <c r="L474" s="13">
        <v>7.7739000279767479E-3</v>
      </c>
      <c r="M474" s="13">
        <v>6.0304513414113628E-3</v>
      </c>
      <c r="N474" s="13">
        <v>0</v>
      </c>
      <c r="O474" s="13">
        <v>0</v>
      </c>
      <c r="P474" s="13">
        <v>1.0141331927940436E-2</v>
      </c>
      <c r="Q474" s="13">
        <v>1.5202354861220294E-16</v>
      </c>
      <c r="R474" s="13">
        <v>0.11651063270833044</v>
      </c>
      <c r="S474" s="13">
        <v>5.3420459947688556E-2</v>
      </c>
      <c r="T474" s="13">
        <v>1.141088661469097E-2</v>
      </c>
      <c r="U474" s="13">
        <v>5.3420459947688556E-2</v>
      </c>
      <c r="V474" s="13">
        <v>4.2742017609744457E-2</v>
      </c>
      <c r="W474" s="13">
        <v>5.3420459947688556E-2</v>
      </c>
      <c r="X474" s="13">
        <v>1.6891505401355884E-16</v>
      </c>
      <c r="Y474" s="13">
        <v>1.5202354861220294E-16</v>
      </c>
      <c r="Z474" s="13">
        <v>6.4437947941784215E-2</v>
      </c>
      <c r="AA474" s="13">
        <v>1.6891505401355884E-16</v>
      </c>
      <c r="AB474" s="154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3" t="s">
        <v>266</v>
      </c>
      <c r="C475" s="28"/>
      <c r="D475" s="13">
        <v>-5.1916137241841076E-2</v>
      </c>
      <c r="E475" s="13">
        <v>-6.9473245811436435E-2</v>
      </c>
      <c r="F475" s="13">
        <v>-0.11629220199702461</v>
      </c>
      <c r="G475" s="13">
        <v>0.22899759987168755</v>
      </c>
      <c r="H475" s="13">
        <v>-1.6801920102649914E-2</v>
      </c>
      <c r="I475" s="13">
        <v>7.0983622745327768E-2</v>
      </c>
      <c r="J475" s="13">
        <v>-4.8229144442225813E-2</v>
      </c>
      <c r="K475" s="13">
        <v>-5.1916137241841076E-2</v>
      </c>
      <c r="L475" s="13">
        <v>2.0068007893500717E-2</v>
      </c>
      <c r="M475" s="13">
        <v>0.1877571808393077</v>
      </c>
      <c r="N475" s="13">
        <v>-0.36794409149456064</v>
      </c>
      <c r="O475" s="13">
        <v>-0.15725878865941412</v>
      </c>
      <c r="P475" s="13">
        <v>0.32370064349608607</v>
      </c>
      <c r="Q475" s="13">
        <v>5.3426514175732187E-2</v>
      </c>
      <c r="R475" s="13">
        <v>1.2311397999156313</v>
      </c>
      <c r="S475" s="13">
        <v>1.8312297036541247E-2</v>
      </c>
      <c r="T475" s="13">
        <v>1.1289453608702926E-2</v>
      </c>
      <c r="U475" s="13">
        <v>1.8312297036541247E-2</v>
      </c>
      <c r="V475" s="13">
        <v>2.2959676052674682E-2</v>
      </c>
      <c r="W475" s="13">
        <v>1.8312297036541247E-2</v>
      </c>
      <c r="X475" s="13">
        <v>-5.1916137241841076E-2</v>
      </c>
      <c r="Y475" s="13">
        <v>5.3426514175732187E-2</v>
      </c>
      <c r="Z475" s="13">
        <v>-0.10458746295062749</v>
      </c>
      <c r="AA475" s="13">
        <v>-5.1916137241841076E-2</v>
      </c>
      <c r="AB475" s="154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29"/>
      <c r="B476" s="45" t="s">
        <v>267</v>
      </c>
      <c r="C476" s="46"/>
      <c r="D476" s="44">
        <v>0.67</v>
      </c>
      <c r="E476" s="44">
        <v>0.85</v>
      </c>
      <c r="F476" s="44">
        <v>1.32</v>
      </c>
      <c r="G476" s="44">
        <v>2.16</v>
      </c>
      <c r="H476" s="44">
        <v>0.32</v>
      </c>
      <c r="I476" s="44">
        <v>0.56999999999999995</v>
      </c>
      <c r="J476" s="44">
        <v>0.64</v>
      </c>
      <c r="K476" s="44">
        <v>0.67</v>
      </c>
      <c r="L476" s="44">
        <v>0.05</v>
      </c>
      <c r="M476" s="44">
        <v>1.75</v>
      </c>
      <c r="N476" s="44">
        <v>3.87</v>
      </c>
      <c r="O476" s="44">
        <v>1.74</v>
      </c>
      <c r="P476" s="44">
        <v>3.12</v>
      </c>
      <c r="Q476" s="44">
        <v>0.39</v>
      </c>
      <c r="R476" s="44">
        <v>12.29</v>
      </c>
      <c r="S476" s="44">
        <v>0.04</v>
      </c>
      <c r="T476" s="44">
        <v>0.04</v>
      </c>
      <c r="U476" s="44">
        <v>0.04</v>
      </c>
      <c r="V476" s="44">
        <v>0.08</v>
      </c>
      <c r="W476" s="44">
        <v>0.04</v>
      </c>
      <c r="X476" s="44">
        <v>0.67</v>
      </c>
      <c r="Y476" s="44">
        <v>0.39</v>
      </c>
      <c r="Z476" s="44">
        <v>1.21</v>
      </c>
      <c r="AA476" s="44">
        <v>0.67</v>
      </c>
      <c r="AB476" s="154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B477" s="3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BM477" s="55"/>
    </row>
    <row r="478" spans="1:65" ht="15">
      <c r="B478" s="8" t="s">
        <v>558</v>
      </c>
      <c r="BM478" s="27" t="s">
        <v>66</v>
      </c>
    </row>
    <row r="479" spans="1:65" ht="15">
      <c r="A479" s="24" t="s">
        <v>17</v>
      </c>
      <c r="B479" s="18" t="s">
        <v>110</v>
      </c>
      <c r="C479" s="15" t="s">
        <v>111</v>
      </c>
      <c r="D479" s="16" t="s">
        <v>229</v>
      </c>
      <c r="E479" s="17" t="s">
        <v>229</v>
      </c>
      <c r="F479" s="17" t="s">
        <v>229</v>
      </c>
      <c r="G479" s="17" t="s">
        <v>229</v>
      </c>
      <c r="H479" s="17" t="s">
        <v>229</v>
      </c>
      <c r="I479" s="17" t="s">
        <v>229</v>
      </c>
      <c r="J479" s="17" t="s">
        <v>229</v>
      </c>
      <c r="K479" s="17" t="s">
        <v>229</v>
      </c>
      <c r="L479" s="17" t="s">
        <v>229</v>
      </c>
      <c r="M479" s="17" t="s">
        <v>229</v>
      </c>
      <c r="N479" s="17" t="s">
        <v>229</v>
      </c>
      <c r="O479" s="17" t="s">
        <v>229</v>
      </c>
      <c r="P479" s="17" t="s">
        <v>229</v>
      </c>
      <c r="Q479" s="17" t="s">
        <v>229</v>
      </c>
      <c r="R479" s="17" t="s">
        <v>229</v>
      </c>
      <c r="S479" s="17" t="s">
        <v>229</v>
      </c>
      <c r="T479" s="17" t="s">
        <v>229</v>
      </c>
      <c r="U479" s="17" t="s">
        <v>229</v>
      </c>
      <c r="V479" s="17" t="s">
        <v>229</v>
      </c>
      <c r="W479" s="17" t="s">
        <v>229</v>
      </c>
      <c r="X479" s="17" t="s">
        <v>229</v>
      </c>
      <c r="Y479" s="154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 t="s">
        <v>230</v>
      </c>
      <c r="C480" s="9" t="s">
        <v>230</v>
      </c>
      <c r="D480" s="152" t="s">
        <v>232</v>
      </c>
      <c r="E480" s="153" t="s">
        <v>233</v>
      </c>
      <c r="F480" s="153" t="s">
        <v>234</v>
      </c>
      <c r="G480" s="153" t="s">
        <v>235</v>
      </c>
      <c r="H480" s="153" t="s">
        <v>238</v>
      </c>
      <c r="I480" s="153" t="s">
        <v>239</v>
      </c>
      <c r="J480" s="153" t="s">
        <v>241</v>
      </c>
      <c r="K480" s="153" t="s">
        <v>242</v>
      </c>
      <c r="L480" s="153" t="s">
        <v>243</v>
      </c>
      <c r="M480" s="153" t="s">
        <v>244</v>
      </c>
      <c r="N480" s="153" t="s">
        <v>245</v>
      </c>
      <c r="O480" s="153" t="s">
        <v>246</v>
      </c>
      <c r="P480" s="153" t="s">
        <v>247</v>
      </c>
      <c r="Q480" s="153" t="s">
        <v>249</v>
      </c>
      <c r="R480" s="153" t="s">
        <v>250</v>
      </c>
      <c r="S480" s="153" t="s">
        <v>251</v>
      </c>
      <c r="T480" s="153" t="s">
        <v>253</v>
      </c>
      <c r="U480" s="153" t="s">
        <v>254</v>
      </c>
      <c r="V480" s="153" t="s">
        <v>255</v>
      </c>
      <c r="W480" s="153" t="s">
        <v>256</v>
      </c>
      <c r="X480" s="153" t="s">
        <v>257</v>
      </c>
      <c r="Y480" s="154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 t="s">
        <v>3</v>
      </c>
    </row>
    <row r="481" spans="1:65">
      <c r="A481" s="29"/>
      <c r="B481" s="19"/>
      <c r="C481" s="9"/>
      <c r="D481" s="10" t="s">
        <v>269</v>
      </c>
      <c r="E481" s="11" t="s">
        <v>269</v>
      </c>
      <c r="F481" s="11" t="s">
        <v>271</v>
      </c>
      <c r="G481" s="11" t="s">
        <v>272</v>
      </c>
      <c r="H481" s="11" t="s">
        <v>272</v>
      </c>
      <c r="I481" s="11" t="s">
        <v>269</v>
      </c>
      <c r="J481" s="11" t="s">
        <v>269</v>
      </c>
      <c r="K481" s="11" t="s">
        <v>272</v>
      </c>
      <c r="L481" s="11" t="s">
        <v>271</v>
      </c>
      <c r="M481" s="11" t="s">
        <v>269</v>
      </c>
      <c r="N481" s="11" t="s">
        <v>272</v>
      </c>
      <c r="O481" s="11" t="s">
        <v>269</v>
      </c>
      <c r="P481" s="11" t="s">
        <v>269</v>
      </c>
      <c r="Q481" s="11" t="s">
        <v>269</v>
      </c>
      <c r="R481" s="11" t="s">
        <v>272</v>
      </c>
      <c r="S481" s="11" t="s">
        <v>269</v>
      </c>
      <c r="T481" s="11" t="s">
        <v>271</v>
      </c>
      <c r="U481" s="11" t="s">
        <v>272</v>
      </c>
      <c r="V481" s="11" t="s">
        <v>269</v>
      </c>
      <c r="W481" s="11" t="s">
        <v>272</v>
      </c>
      <c r="X481" s="11" t="s">
        <v>269</v>
      </c>
      <c r="Y481" s="154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9"/>
      <c r="C482" s="9"/>
      <c r="D482" s="25" t="s">
        <v>311</v>
      </c>
      <c r="E482" s="25" t="s">
        <v>261</v>
      </c>
      <c r="F482" s="25" t="s">
        <v>311</v>
      </c>
      <c r="G482" s="25" t="s">
        <v>312</v>
      </c>
      <c r="H482" s="25" t="s">
        <v>312</v>
      </c>
      <c r="I482" s="25" t="s">
        <v>116</v>
      </c>
      <c r="J482" s="25" t="s">
        <v>116</v>
      </c>
      <c r="K482" s="25" t="s">
        <v>313</v>
      </c>
      <c r="L482" s="25" t="s">
        <v>312</v>
      </c>
      <c r="M482" s="25" t="s">
        <v>311</v>
      </c>
      <c r="N482" s="25" t="s">
        <v>311</v>
      </c>
      <c r="O482" s="25" t="s">
        <v>311</v>
      </c>
      <c r="P482" s="25" t="s">
        <v>312</v>
      </c>
      <c r="Q482" s="25" t="s">
        <v>311</v>
      </c>
      <c r="R482" s="25" t="s">
        <v>313</v>
      </c>
      <c r="S482" s="25" t="s">
        <v>274</v>
      </c>
      <c r="T482" s="25" t="s">
        <v>314</v>
      </c>
      <c r="U482" s="25" t="s">
        <v>315</v>
      </c>
      <c r="V482" s="25" t="s">
        <v>311</v>
      </c>
      <c r="W482" s="25" t="s">
        <v>311</v>
      </c>
      <c r="X482" s="25" t="s">
        <v>311</v>
      </c>
      <c r="Y482" s="154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3</v>
      </c>
    </row>
    <row r="483" spans="1:65">
      <c r="A483" s="29"/>
      <c r="B483" s="18">
        <v>1</v>
      </c>
      <c r="C483" s="14">
        <v>1</v>
      </c>
      <c r="D483" s="21">
        <v>3.6</v>
      </c>
      <c r="E483" s="21">
        <v>3.51</v>
      </c>
      <c r="F483" s="148" t="s">
        <v>103</v>
      </c>
      <c r="G483" s="21">
        <v>3.7</v>
      </c>
      <c r="H483" s="148">
        <v>4</v>
      </c>
      <c r="I483" s="21">
        <v>3.794</v>
      </c>
      <c r="J483" s="21">
        <v>3.9</v>
      </c>
      <c r="K483" s="21">
        <v>4.0199999999999996</v>
      </c>
      <c r="L483" s="148" t="s">
        <v>103</v>
      </c>
      <c r="M483" s="148">
        <v>2.63</v>
      </c>
      <c r="N483" s="21">
        <v>3.9</v>
      </c>
      <c r="O483" s="21">
        <v>4.1159591948379681</v>
      </c>
      <c r="P483" s="21">
        <v>3.8</v>
      </c>
      <c r="Q483" s="21">
        <v>3.6</v>
      </c>
      <c r="R483" s="21">
        <v>3.7</v>
      </c>
      <c r="S483" s="21">
        <v>3.9</v>
      </c>
      <c r="T483" s="148">
        <v>3</v>
      </c>
      <c r="U483" s="148">
        <v>4</v>
      </c>
      <c r="V483" s="21">
        <v>3.4</v>
      </c>
      <c r="W483" s="21">
        <v>3.3</v>
      </c>
      <c r="X483" s="21">
        <v>3.4</v>
      </c>
      <c r="Y483" s="154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</v>
      </c>
    </row>
    <row r="484" spans="1:65">
      <c r="A484" s="29"/>
      <c r="B484" s="19">
        <v>1</v>
      </c>
      <c r="C484" s="9">
        <v>2</v>
      </c>
      <c r="D484" s="11">
        <v>3.6</v>
      </c>
      <c r="E484" s="11">
        <v>3.52</v>
      </c>
      <c r="F484" s="150" t="s">
        <v>103</v>
      </c>
      <c r="G484" s="11">
        <v>3.8</v>
      </c>
      <c r="H484" s="150">
        <v>4</v>
      </c>
      <c r="I484" s="11">
        <v>3.7280000000000002</v>
      </c>
      <c r="J484" s="11">
        <v>3.7</v>
      </c>
      <c r="K484" s="11">
        <v>3.8800000000000003</v>
      </c>
      <c r="L484" s="150" t="s">
        <v>103</v>
      </c>
      <c r="M484" s="150">
        <v>2.75</v>
      </c>
      <c r="N484" s="11">
        <v>3.8</v>
      </c>
      <c r="O484" s="11">
        <v>4.102798195668651</v>
      </c>
      <c r="P484" s="11">
        <v>3.8</v>
      </c>
      <c r="Q484" s="11">
        <v>3.6</v>
      </c>
      <c r="R484" s="11">
        <v>3.71</v>
      </c>
      <c r="S484" s="11">
        <v>3.8</v>
      </c>
      <c r="T484" s="150">
        <v>4</v>
      </c>
      <c r="U484" s="150">
        <v>4</v>
      </c>
      <c r="V484" s="11">
        <v>3.4</v>
      </c>
      <c r="W484" s="11">
        <v>3.3</v>
      </c>
      <c r="X484" s="11">
        <v>3.5</v>
      </c>
      <c r="Y484" s="154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21</v>
      </c>
    </row>
    <row r="485" spans="1:65">
      <c r="A485" s="29"/>
      <c r="B485" s="19">
        <v>1</v>
      </c>
      <c r="C485" s="9">
        <v>3</v>
      </c>
      <c r="D485" s="11">
        <v>3.5</v>
      </c>
      <c r="E485" s="11">
        <v>3.55</v>
      </c>
      <c r="F485" s="150" t="s">
        <v>103</v>
      </c>
      <c r="G485" s="11">
        <v>3.8</v>
      </c>
      <c r="H485" s="150">
        <v>4</v>
      </c>
      <c r="I485" s="11">
        <v>3.6890000000000001</v>
      </c>
      <c r="J485" s="11">
        <v>3.7</v>
      </c>
      <c r="K485" s="11">
        <v>3.9</v>
      </c>
      <c r="L485" s="150" t="s">
        <v>103</v>
      </c>
      <c r="M485" s="150">
        <v>2.71</v>
      </c>
      <c r="N485" s="11">
        <v>3.6</v>
      </c>
      <c r="O485" s="11">
        <v>4.1541589176515892</v>
      </c>
      <c r="P485" s="11">
        <v>3.8</v>
      </c>
      <c r="Q485" s="11">
        <v>3.7</v>
      </c>
      <c r="R485" s="11">
        <v>3.72</v>
      </c>
      <c r="S485" s="11">
        <v>4</v>
      </c>
      <c r="T485" s="150">
        <v>3</v>
      </c>
      <c r="U485" s="150">
        <v>4</v>
      </c>
      <c r="V485" s="11">
        <v>3.4</v>
      </c>
      <c r="W485" s="11">
        <v>3.3</v>
      </c>
      <c r="X485" s="11">
        <v>3.5</v>
      </c>
      <c r="Y485" s="154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16</v>
      </c>
    </row>
    <row r="486" spans="1:65">
      <c r="A486" s="29"/>
      <c r="B486" s="19">
        <v>1</v>
      </c>
      <c r="C486" s="9">
        <v>4</v>
      </c>
      <c r="D486" s="11">
        <v>3.6</v>
      </c>
      <c r="E486" s="11">
        <v>3.47</v>
      </c>
      <c r="F486" s="150" t="s">
        <v>103</v>
      </c>
      <c r="G486" s="11">
        <v>3.9</v>
      </c>
      <c r="H486" s="150">
        <v>4</v>
      </c>
      <c r="I486" s="11">
        <v>3.6989999999999998</v>
      </c>
      <c r="J486" s="11">
        <v>3.6</v>
      </c>
      <c r="K486" s="11">
        <v>3.84</v>
      </c>
      <c r="L486" s="150" t="s">
        <v>103</v>
      </c>
      <c r="M486" s="150">
        <v>2.74</v>
      </c>
      <c r="N486" s="11">
        <v>3.7</v>
      </c>
      <c r="O486" s="11">
        <v>3.9738335406179099</v>
      </c>
      <c r="P486" s="11">
        <v>3.9</v>
      </c>
      <c r="Q486" s="11">
        <v>3.7</v>
      </c>
      <c r="R486" s="11">
        <v>3.72</v>
      </c>
      <c r="S486" s="11">
        <v>4</v>
      </c>
      <c r="T486" s="150">
        <v>4</v>
      </c>
      <c r="U486" s="150">
        <v>4</v>
      </c>
      <c r="V486" s="11">
        <v>3.5</v>
      </c>
      <c r="W486" s="11">
        <v>3.4</v>
      </c>
      <c r="X486" s="11">
        <v>3.6</v>
      </c>
      <c r="Y486" s="154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3.6976117225200835</v>
      </c>
    </row>
    <row r="487" spans="1:65">
      <c r="A487" s="29"/>
      <c r="B487" s="19">
        <v>1</v>
      </c>
      <c r="C487" s="9">
        <v>5</v>
      </c>
      <c r="D487" s="11">
        <v>3.3</v>
      </c>
      <c r="E487" s="11">
        <v>3.62</v>
      </c>
      <c r="F487" s="150" t="s">
        <v>103</v>
      </c>
      <c r="G487" s="11">
        <v>3.8</v>
      </c>
      <c r="H487" s="150">
        <v>4</v>
      </c>
      <c r="I487" s="11">
        <v>3.6360000000000001</v>
      </c>
      <c r="J487" s="11">
        <v>3.6</v>
      </c>
      <c r="K487" s="11">
        <v>4.01</v>
      </c>
      <c r="L487" s="150" t="s">
        <v>103</v>
      </c>
      <c r="M487" s="150">
        <v>2.77</v>
      </c>
      <c r="N487" s="11">
        <v>3.8</v>
      </c>
      <c r="O487" s="11">
        <v>4.1214150021751284</v>
      </c>
      <c r="P487" s="11">
        <v>3.8</v>
      </c>
      <c r="Q487" s="11">
        <v>3.7</v>
      </c>
      <c r="R487" s="11">
        <v>3.73</v>
      </c>
      <c r="S487" s="11">
        <v>3.9</v>
      </c>
      <c r="T487" s="150">
        <v>4</v>
      </c>
      <c r="U487" s="150">
        <v>4</v>
      </c>
      <c r="V487" s="11">
        <v>3.4</v>
      </c>
      <c r="W487" s="11">
        <v>3.4</v>
      </c>
      <c r="X487" s="11">
        <v>3.4</v>
      </c>
      <c r="Y487" s="154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7">
        <v>100</v>
      </c>
    </row>
    <row r="488" spans="1:65">
      <c r="A488" s="29"/>
      <c r="B488" s="19">
        <v>1</v>
      </c>
      <c r="C488" s="9">
        <v>6</v>
      </c>
      <c r="D488" s="11">
        <v>3.5</v>
      </c>
      <c r="E488" s="11">
        <v>3.52</v>
      </c>
      <c r="F488" s="150" t="s">
        <v>103</v>
      </c>
      <c r="G488" s="11">
        <v>3.9</v>
      </c>
      <c r="H488" s="150">
        <v>4</v>
      </c>
      <c r="I488" s="11">
        <v>3.798</v>
      </c>
      <c r="J488" s="11">
        <v>3.8</v>
      </c>
      <c r="K488" s="11">
        <v>3.77</v>
      </c>
      <c r="L488" s="150" t="s">
        <v>103</v>
      </c>
      <c r="M488" s="150">
        <v>2.81</v>
      </c>
      <c r="N488" s="11">
        <v>3.8</v>
      </c>
      <c r="O488" s="11">
        <v>3.9628901758562574</v>
      </c>
      <c r="P488" s="11">
        <v>3.8</v>
      </c>
      <c r="Q488" s="11">
        <v>3.7</v>
      </c>
      <c r="R488" s="11">
        <v>3.72</v>
      </c>
      <c r="S488" s="11">
        <v>4</v>
      </c>
      <c r="T488" s="150">
        <v>4</v>
      </c>
      <c r="U488" s="150">
        <v>4</v>
      </c>
      <c r="V488" s="11">
        <v>3.5</v>
      </c>
      <c r="W488" s="11">
        <v>3.4</v>
      </c>
      <c r="X488" s="11">
        <v>3.6</v>
      </c>
      <c r="Y488" s="154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20" t="s">
        <v>263</v>
      </c>
      <c r="C489" s="12"/>
      <c r="D489" s="22">
        <v>3.5166666666666662</v>
      </c>
      <c r="E489" s="22">
        <v>3.5316666666666663</v>
      </c>
      <c r="F489" s="22" t="s">
        <v>672</v>
      </c>
      <c r="G489" s="22">
        <v>3.8166666666666664</v>
      </c>
      <c r="H489" s="22">
        <v>4</v>
      </c>
      <c r="I489" s="22">
        <v>3.7240000000000002</v>
      </c>
      <c r="J489" s="22">
        <v>3.7166666666666668</v>
      </c>
      <c r="K489" s="22">
        <v>3.9033333333333329</v>
      </c>
      <c r="L489" s="22" t="s">
        <v>672</v>
      </c>
      <c r="M489" s="22">
        <v>2.7349999999999999</v>
      </c>
      <c r="N489" s="22">
        <v>3.7666666666666671</v>
      </c>
      <c r="O489" s="22">
        <v>4.0718425044679174</v>
      </c>
      <c r="P489" s="22">
        <v>3.8166666666666664</v>
      </c>
      <c r="Q489" s="22">
        <v>3.6666666666666665</v>
      </c>
      <c r="R489" s="22">
        <v>3.7166666666666668</v>
      </c>
      <c r="S489" s="22">
        <v>3.9333333333333331</v>
      </c>
      <c r="T489" s="22">
        <v>3.6666666666666665</v>
      </c>
      <c r="U489" s="22">
        <v>4</v>
      </c>
      <c r="V489" s="22">
        <v>3.4333333333333331</v>
      </c>
      <c r="W489" s="22">
        <v>3.3499999999999996</v>
      </c>
      <c r="X489" s="22">
        <v>3.5</v>
      </c>
      <c r="Y489" s="154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3" t="s">
        <v>264</v>
      </c>
      <c r="C490" s="28"/>
      <c r="D490" s="11">
        <v>3.55</v>
      </c>
      <c r="E490" s="11">
        <v>3.52</v>
      </c>
      <c r="F490" s="11" t="s">
        <v>672</v>
      </c>
      <c r="G490" s="11">
        <v>3.8</v>
      </c>
      <c r="H490" s="11">
        <v>4</v>
      </c>
      <c r="I490" s="11">
        <v>3.7134999999999998</v>
      </c>
      <c r="J490" s="11">
        <v>3.7</v>
      </c>
      <c r="K490" s="11">
        <v>3.89</v>
      </c>
      <c r="L490" s="11" t="s">
        <v>672</v>
      </c>
      <c r="M490" s="11">
        <v>2.7450000000000001</v>
      </c>
      <c r="N490" s="11">
        <v>3.8</v>
      </c>
      <c r="O490" s="11">
        <v>4.1093786952533096</v>
      </c>
      <c r="P490" s="11">
        <v>3.8</v>
      </c>
      <c r="Q490" s="11">
        <v>3.7</v>
      </c>
      <c r="R490" s="11">
        <v>3.72</v>
      </c>
      <c r="S490" s="11">
        <v>3.95</v>
      </c>
      <c r="T490" s="11">
        <v>4</v>
      </c>
      <c r="U490" s="11">
        <v>4</v>
      </c>
      <c r="V490" s="11">
        <v>3.4</v>
      </c>
      <c r="W490" s="11">
        <v>3.3499999999999996</v>
      </c>
      <c r="X490" s="11">
        <v>3.5</v>
      </c>
      <c r="Y490" s="154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265</v>
      </c>
      <c r="C491" s="28"/>
      <c r="D491" s="23">
        <v>0.11690451944500133</v>
      </c>
      <c r="E491" s="23">
        <v>5.0365331992022706E-2</v>
      </c>
      <c r="F491" s="23" t="s">
        <v>672</v>
      </c>
      <c r="G491" s="23">
        <v>7.5277265270908028E-2</v>
      </c>
      <c r="H491" s="23">
        <v>0</v>
      </c>
      <c r="I491" s="23">
        <v>6.3223413384599844E-2</v>
      </c>
      <c r="J491" s="23">
        <v>0.1169045194450011</v>
      </c>
      <c r="K491" s="23">
        <v>9.7296796795509344E-2</v>
      </c>
      <c r="L491" s="23" t="s">
        <v>672</v>
      </c>
      <c r="M491" s="23">
        <v>6.1237243569579505E-2</v>
      </c>
      <c r="N491" s="23">
        <v>0.10327955589886435</v>
      </c>
      <c r="O491" s="23">
        <v>8.1993083245031989E-2</v>
      </c>
      <c r="P491" s="23">
        <v>4.0824829046386339E-2</v>
      </c>
      <c r="Q491" s="23">
        <v>5.1639777949432267E-2</v>
      </c>
      <c r="R491" s="23">
        <v>1.0327955589886426E-2</v>
      </c>
      <c r="S491" s="23">
        <v>8.1649658092772678E-2</v>
      </c>
      <c r="T491" s="23">
        <v>0.51639777949432131</v>
      </c>
      <c r="U491" s="23">
        <v>0</v>
      </c>
      <c r="V491" s="23">
        <v>5.1639777949432274E-2</v>
      </c>
      <c r="W491" s="23">
        <v>5.4772255750516662E-2</v>
      </c>
      <c r="X491" s="23">
        <v>8.9442719099991672E-2</v>
      </c>
      <c r="Y491" s="206"/>
      <c r="Z491" s="207"/>
      <c r="AA491" s="207"/>
      <c r="AB491" s="207"/>
      <c r="AC491" s="207"/>
      <c r="AD491" s="207"/>
      <c r="AE491" s="207"/>
      <c r="AF491" s="207"/>
      <c r="AG491" s="207"/>
      <c r="AH491" s="207"/>
      <c r="AI491" s="207"/>
      <c r="AJ491" s="207"/>
      <c r="AK491" s="207"/>
      <c r="AL491" s="207"/>
      <c r="AM491" s="207"/>
      <c r="AN491" s="207"/>
      <c r="AO491" s="207"/>
      <c r="AP491" s="207"/>
      <c r="AQ491" s="207"/>
      <c r="AR491" s="207"/>
      <c r="AS491" s="207"/>
      <c r="AT491" s="207"/>
      <c r="AU491" s="207"/>
      <c r="AV491" s="207"/>
      <c r="AW491" s="207"/>
      <c r="AX491" s="207"/>
      <c r="AY491" s="207"/>
      <c r="AZ491" s="207"/>
      <c r="BA491" s="207"/>
      <c r="BB491" s="207"/>
      <c r="BC491" s="207"/>
      <c r="BD491" s="207"/>
      <c r="BE491" s="207"/>
      <c r="BF491" s="207"/>
      <c r="BG491" s="207"/>
      <c r="BH491" s="207"/>
      <c r="BI491" s="207"/>
      <c r="BJ491" s="207"/>
      <c r="BK491" s="207"/>
      <c r="BL491" s="207"/>
      <c r="BM491" s="56"/>
    </row>
    <row r="492" spans="1:65">
      <c r="A492" s="29"/>
      <c r="B492" s="3" t="s">
        <v>86</v>
      </c>
      <c r="C492" s="28"/>
      <c r="D492" s="13">
        <v>3.3242991311374787E-2</v>
      </c>
      <c r="E492" s="13">
        <v>1.4261066161025779E-2</v>
      </c>
      <c r="F492" s="13" t="s">
        <v>672</v>
      </c>
      <c r="G492" s="13">
        <v>1.9723300944342714E-2</v>
      </c>
      <c r="H492" s="13">
        <v>0</v>
      </c>
      <c r="I492" s="13">
        <v>1.6977286086090181E-2</v>
      </c>
      <c r="J492" s="13">
        <v>3.145413079237698E-2</v>
      </c>
      <c r="K492" s="13">
        <v>2.4926591834887112E-2</v>
      </c>
      <c r="L492" s="13" t="s">
        <v>672</v>
      </c>
      <c r="M492" s="13">
        <v>2.2390217027268559E-2</v>
      </c>
      <c r="N492" s="13">
        <v>2.7419351123592305E-2</v>
      </c>
      <c r="O492" s="13">
        <v>2.0136604781511885E-2</v>
      </c>
      <c r="P492" s="13">
        <v>1.0696461758878518E-2</v>
      </c>
      <c r="Q492" s="13">
        <v>1.4083575804390619E-2</v>
      </c>
      <c r="R492" s="13">
        <v>2.778822131808007E-3</v>
      </c>
      <c r="S492" s="13">
        <v>2.075838765070492E-2</v>
      </c>
      <c r="T492" s="13">
        <v>0.14083575804390583</v>
      </c>
      <c r="U492" s="13">
        <v>0</v>
      </c>
      <c r="V492" s="13">
        <v>1.5040712024106489E-2</v>
      </c>
      <c r="W492" s="13">
        <v>1.6349927089706468E-2</v>
      </c>
      <c r="X492" s="13">
        <v>2.5555062599997621E-2</v>
      </c>
      <c r="Y492" s="154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3" t="s">
        <v>266</v>
      </c>
      <c r="C493" s="28"/>
      <c r="D493" s="13">
        <v>-4.8935656156481322E-2</v>
      </c>
      <c r="E493" s="13">
        <v>-4.4878983599802802E-2</v>
      </c>
      <c r="F493" s="13" t="s">
        <v>672</v>
      </c>
      <c r="G493" s="13">
        <v>3.2197794977089078E-2</v>
      </c>
      <c r="H493" s="13">
        <v>8.1779348447604372E-2</v>
      </c>
      <c r="I493" s="13">
        <v>7.1365734047197371E-3</v>
      </c>
      <c r="J493" s="13">
        <v>5.1533112658990188E-3</v>
      </c>
      <c r="K493" s="13">
        <v>5.5636347526787144E-2</v>
      </c>
      <c r="L493" s="13" t="s">
        <v>672</v>
      </c>
      <c r="M493" s="13">
        <v>-0.26033337049895056</v>
      </c>
      <c r="N493" s="13">
        <v>1.8675553121494159E-2</v>
      </c>
      <c r="O493" s="13">
        <v>0.10120878286614121</v>
      </c>
      <c r="P493" s="13">
        <v>3.2197794977089078E-2</v>
      </c>
      <c r="Q493" s="13">
        <v>-8.3689305896960109E-3</v>
      </c>
      <c r="R493" s="13">
        <v>5.1533112658990188E-3</v>
      </c>
      <c r="S493" s="13">
        <v>6.3749692640144184E-2</v>
      </c>
      <c r="T493" s="13">
        <v>-8.3689305896960109E-3</v>
      </c>
      <c r="U493" s="13">
        <v>8.1779348447604372E-2</v>
      </c>
      <c r="V493" s="13">
        <v>-7.1472725915806334E-2</v>
      </c>
      <c r="W493" s="13">
        <v>-9.4009795675131458E-2</v>
      </c>
      <c r="X493" s="13">
        <v>-5.3443070108346147E-2</v>
      </c>
      <c r="Y493" s="154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29"/>
      <c r="B494" s="45" t="s">
        <v>267</v>
      </c>
      <c r="C494" s="46"/>
      <c r="D494" s="44">
        <v>0.64</v>
      </c>
      <c r="E494" s="44">
        <v>0.59</v>
      </c>
      <c r="F494" s="44">
        <v>4.38</v>
      </c>
      <c r="G494" s="44">
        <v>0.46</v>
      </c>
      <c r="H494" s="44" t="s">
        <v>268</v>
      </c>
      <c r="I494" s="44">
        <v>0.12</v>
      </c>
      <c r="J494" s="44">
        <v>0.09</v>
      </c>
      <c r="K494" s="44">
        <v>0.78</v>
      </c>
      <c r="L494" s="44">
        <v>4.38</v>
      </c>
      <c r="M494" s="44">
        <v>3.52</v>
      </c>
      <c r="N494" s="44">
        <v>0.28000000000000003</v>
      </c>
      <c r="O494" s="44">
        <v>1.4</v>
      </c>
      <c r="P494" s="44">
        <v>0.46</v>
      </c>
      <c r="Q494" s="44">
        <v>0.09</v>
      </c>
      <c r="R494" s="44">
        <v>0.09</v>
      </c>
      <c r="S494" s="44">
        <v>0.89</v>
      </c>
      <c r="T494" s="44" t="s">
        <v>268</v>
      </c>
      <c r="U494" s="44" t="s">
        <v>268</v>
      </c>
      <c r="V494" s="44">
        <v>0.95</v>
      </c>
      <c r="W494" s="44">
        <v>1.26</v>
      </c>
      <c r="X494" s="44">
        <v>0.7</v>
      </c>
      <c r="Y494" s="154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0" t="s">
        <v>322</v>
      </c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BM495" s="55"/>
    </row>
    <row r="496" spans="1:65">
      <c r="BM496" s="55"/>
    </row>
    <row r="497" spans="1:65" ht="15">
      <c r="B497" s="8" t="s">
        <v>559</v>
      </c>
      <c r="BM497" s="27" t="s">
        <v>66</v>
      </c>
    </row>
    <row r="498" spans="1:65" ht="15">
      <c r="A498" s="24" t="s">
        <v>20</v>
      </c>
      <c r="B498" s="18" t="s">
        <v>110</v>
      </c>
      <c r="C498" s="15" t="s">
        <v>111</v>
      </c>
      <c r="D498" s="16" t="s">
        <v>229</v>
      </c>
      <c r="E498" s="17" t="s">
        <v>229</v>
      </c>
      <c r="F498" s="17" t="s">
        <v>229</v>
      </c>
      <c r="G498" s="17" t="s">
        <v>229</v>
      </c>
      <c r="H498" s="17" t="s">
        <v>229</v>
      </c>
      <c r="I498" s="17" t="s">
        <v>229</v>
      </c>
      <c r="J498" s="17" t="s">
        <v>229</v>
      </c>
      <c r="K498" s="17" t="s">
        <v>229</v>
      </c>
      <c r="L498" s="17" t="s">
        <v>229</v>
      </c>
      <c r="M498" s="17" t="s">
        <v>229</v>
      </c>
      <c r="N498" s="17" t="s">
        <v>229</v>
      </c>
      <c r="O498" s="17" t="s">
        <v>229</v>
      </c>
      <c r="P498" s="17" t="s">
        <v>229</v>
      </c>
      <c r="Q498" s="17" t="s">
        <v>229</v>
      </c>
      <c r="R498" s="17" t="s">
        <v>229</v>
      </c>
      <c r="S498" s="17" t="s">
        <v>229</v>
      </c>
      <c r="T498" s="17" t="s">
        <v>229</v>
      </c>
      <c r="U498" s="17" t="s">
        <v>229</v>
      </c>
      <c r="V498" s="17" t="s">
        <v>229</v>
      </c>
      <c r="W498" s="17" t="s">
        <v>229</v>
      </c>
      <c r="X498" s="17" t="s">
        <v>229</v>
      </c>
      <c r="Y498" s="154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 t="s">
        <v>230</v>
      </c>
      <c r="C499" s="9" t="s">
        <v>230</v>
      </c>
      <c r="D499" s="152" t="s">
        <v>232</v>
      </c>
      <c r="E499" s="153" t="s">
        <v>233</v>
      </c>
      <c r="F499" s="153" t="s">
        <v>234</v>
      </c>
      <c r="G499" s="153" t="s">
        <v>235</v>
      </c>
      <c r="H499" s="153" t="s">
        <v>238</v>
      </c>
      <c r="I499" s="153" t="s">
        <v>239</v>
      </c>
      <c r="J499" s="153" t="s">
        <v>241</v>
      </c>
      <c r="K499" s="153" t="s">
        <v>242</v>
      </c>
      <c r="L499" s="153" t="s">
        <v>243</v>
      </c>
      <c r="M499" s="153" t="s">
        <v>244</v>
      </c>
      <c r="N499" s="153" t="s">
        <v>245</v>
      </c>
      <c r="O499" s="153" t="s">
        <v>246</v>
      </c>
      <c r="P499" s="153" t="s">
        <v>247</v>
      </c>
      <c r="Q499" s="153" t="s">
        <v>249</v>
      </c>
      <c r="R499" s="153" t="s">
        <v>250</v>
      </c>
      <c r="S499" s="153" t="s">
        <v>277</v>
      </c>
      <c r="T499" s="153" t="s">
        <v>253</v>
      </c>
      <c r="U499" s="153" t="s">
        <v>254</v>
      </c>
      <c r="V499" s="153" t="s">
        <v>255</v>
      </c>
      <c r="W499" s="153" t="s">
        <v>256</v>
      </c>
      <c r="X499" s="153" t="s">
        <v>257</v>
      </c>
      <c r="Y499" s="154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 t="s">
        <v>3</v>
      </c>
    </row>
    <row r="500" spans="1:65">
      <c r="A500" s="29"/>
      <c r="B500" s="19"/>
      <c r="C500" s="9"/>
      <c r="D500" s="10" t="s">
        <v>269</v>
      </c>
      <c r="E500" s="11" t="s">
        <v>269</v>
      </c>
      <c r="F500" s="11" t="s">
        <v>271</v>
      </c>
      <c r="G500" s="11" t="s">
        <v>272</v>
      </c>
      <c r="H500" s="11" t="s">
        <v>272</v>
      </c>
      <c r="I500" s="11" t="s">
        <v>269</v>
      </c>
      <c r="J500" s="11" t="s">
        <v>269</v>
      </c>
      <c r="K500" s="11" t="s">
        <v>272</v>
      </c>
      <c r="L500" s="11" t="s">
        <v>271</v>
      </c>
      <c r="M500" s="11" t="s">
        <v>269</v>
      </c>
      <c r="N500" s="11" t="s">
        <v>272</v>
      </c>
      <c r="O500" s="11" t="s">
        <v>269</v>
      </c>
      <c r="P500" s="11" t="s">
        <v>271</v>
      </c>
      <c r="Q500" s="11" t="s">
        <v>269</v>
      </c>
      <c r="R500" s="11" t="s">
        <v>272</v>
      </c>
      <c r="S500" s="11" t="s">
        <v>271</v>
      </c>
      <c r="T500" s="11" t="s">
        <v>271</v>
      </c>
      <c r="U500" s="11" t="s">
        <v>272</v>
      </c>
      <c r="V500" s="11" t="s">
        <v>269</v>
      </c>
      <c r="W500" s="11" t="s">
        <v>272</v>
      </c>
      <c r="X500" s="11" t="s">
        <v>269</v>
      </c>
      <c r="Y500" s="154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</v>
      </c>
    </row>
    <row r="501" spans="1:65">
      <c r="A501" s="29"/>
      <c r="B501" s="19"/>
      <c r="C501" s="9"/>
      <c r="D501" s="25" t="s">
        <v>311</v>
      </c>
      <c r="E501" s="25" t="s">
        <v>261</v>
      </c>
      <c r="F501" s="25" t="s">
        <v>311</v>
      </c>
      <c r="G501" s="25" t="s">
        <v>312</v>
      </c>
      <c r="H501" s="25" t="s">
        <v>312</v>
      </c>
      <c r="I501" s="25" t="s">
        <v>116</v>
      </c>
      <c r="J501" s="25" t="s">
        <v>116</v>
      </c>
      <c r="K501" s="25" t="s">
        <v>313</v>
      </c>
      <c r="L501" s="25" t="s">
        <v>312</v>
      </c>
      <c r="M501" s="25" t="s">
        <v>311</v>
      </c>
      <c r="N501" s="25" t="s">
        <v>311</v>
      </c>
      <c r="O501" s="25" t="s">
        <v>311</v>
      </c>
      <c r="P501" s="25" t="s">
        <v>312</v>
      </c>
      <c r="Q501" s="25" t="s">
        <v>311</v>
      </c>
      <c r="R501" s="25" t="s">
        <v>313</v>
      </c>
      <c r="S501" s="25" t="s">
        <v>312</v>
      </c>
      <c r="T501" s="25" t="s">
        <v>314</v>
      </c>
      <c r="U501" s="25" t="s">
        <v>315</v>
      </c>
      <c r="V501" s="25" t="s">
        <v>311</v>
      </c>
      <c r="W501" s="25" t="s">
        <v>311</v>
      </c>
      <c r="X501" s="25" t="s">
        <v>311</v>
      </c>
      <c r="Y501" s="154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3</v>
      </c>
    </row>
    <row r="502" spans="1:65">
      <c r="A502" s="29"/>
      <c r="B502" s="18">
        <v>1</v>
      </c>
      <c r="C502" s="14">
        <v>1</v>
      </c>
      <c r="D502" s="21">
        <v>10.4</v>
      </c>
      <c r="E502" s="21">
        <v>9.3000000000000007</v>
      </c>
      <c r="F502" s="21">
        <v>9.01</v>
      </c>
      <c r="G502" s="148">
        <v>12</v>
      </c>
      <c r="H502" s="21">
        <v>10.1</v>
      </c>
      <c r="I502" s="21">
        <v>9.1999999999999993</v>
      </c>
      <c r="J502" s="21">
        <v>9.8000000000000007</v>
      </c>
      <c r="K502" s="21">
        <v>9.6</v>
      </c>
      <c r="L502" s="148">
        <v>12.141999999999999</v>
      </c>
      <c r="M502" s="21">
        <v>9.1999999999999993</v>
      </c>
      <c r="N502" s="21">
        <v>9.1999999999999993</v>
      </c>
      <c r="O502" s="21">
        <v>8.3348571507814011</v>
      </c>
      <c r="P502" s="148">
        <v>9</v>
      </c>
      <c r="Q502" s="21">
        <v>9.9</v>
      </c>
      <c r="R502" s="21">
        <v>8.6</v>
      </c>
      <c r="S502" s="21">
        <v>10.34514615</v>
      </c>
      <c r="T502" s="148">
        <v>9</v>
      </c>
      <c r="U502" s="148">
        <v>10</v>
      </c>
      <c r="V502" s="21">
        <v>10</v>
      </c>
      <c r="W502" s="21">
        <v>10.6</v>
      </c>
      <c r="X502" s="21">
        <v>9.1999999999999993</v>
      </c>
      <c r="Y502" s="154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1</v>
      </c>
    </row>
    <row r="503" spans="1:65">
      <c r="A503" s="29"/>
      <c r="B503" s="19">
        <v>1</v>
      </c>
      <c r="C503" s="9">
        <v>2</v>
      </c>
      <c r="D503" s="11">
        <v>9.9</v>
      </c>
      <c r="E503" s="11">
        <v>9.5</v>
      </c>
      <c r="F503" s="11">
        <v>8.8310000000000013</v>
      </c>
      <c r="G503" s="150">
        <v>12</v>
      </c>
      <c r="H503" s="11">
        <v>10.6</v>
      </c>
      <c r="I503" s="11">
        <v>9</v>
      </c>
      <c r="J503" s="11">
        <v>9.4</v>
      </c>
      <c r="K503" s="11">
        <v>9.8000000000000007</v>
      </c>
      <c r="L503" s="150">
        <v>12.006</v>
      </c>
      <c r="M503" s="11">
        <v>9.1999999999999993</v>
      </c>
      <c r="N503" s="11">
        <v>9.1</v>
      </c>
      <c r="O503" s="11">
        <v>7.9398928617038438</v>
      </c>
      <c r="P503" s="150">
        <v>10</v>
      </c>
      <c r="Q503" s="11">
        <v>10</v>
      </c>
      <c r="R503" s="11">
        <v>8.6999999999999993</v>
      </c>
      <c r="S503" s="150" t="s">
        <v>95</v>
      </c>
      <c r="T503" s="150">
        <v>10</v>
      </c>
      <c r="U503" s="150">
        <v>10</v>
      </c>
      <c r="V503" s="11">
        <v>9.9</v>
      </c>
      <c r="W503" s="11">
        <v>10.4</v>
      </c>
      <c r="X503" s="11">
        <v>9.1</v>
      </c>
      <c r="Y503" s="154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 t="e">
        <v>#N/A</v>
      </c>
    </row>
    <row r="504" spans="1:65">
      <c r="A504" s="29"/>
      <c r="B504" s="19">
        <v>1</v>
      </c>
      <c r="C504" s="9">
        <v>3</v>
      </c>
      <c r="D504" s="11">
        <v>9.5</v>
      </c>
      <c r="E504" s="11">
        <v>9.5</v>
      </c>
      <c r="F504" s="11">
        <v>8.9933333333333341</v>
      </c>
      <c r="G504" s="150">
        <v>12</v>
      </c>
      <c r="H504" s="11">
        <v>9.8000000000000007</v>
      </c>
      <c r="I504" s="11">
        <v>9</v>
      </c>
      <c r="J504" s="11">
        <v>9.6</v>
      </c>
      <c r="K504" s="11">
        <v>9.6</v>
      </c>
      <c r="L504" s="150">
        <v>11.93</v>
      </c>
      <c r="M504" s="11">
        <v>8.9</v>
      </c>
      <c r="N504" s="11">
        <v>8.6999999999999993</v>
      </c>
      <c r="O504" s="11">
        <v>7.7645746138187786</v>
      </c>
      <c r="P504" s="150">
        <v>9</v>
      </c>
      <c r="Q504" s="11">
        <v>10.4</v>
      </c>
      <c r="R504" s="11">
        <v>8.8000000000000007</v>
      </c>
      <c r="S504" s="11">
        <v>10.06625021</v>
      </c>
      <c r="T504" s="150">
        <v>9</v>
      </c>
      <c r="U504" s="150">
        <v>10</v>
      </c>
      <c r="V504" s="11">
        <v>10</v>
      </c>
      <c r="W504" s="11">
        <v>10.3</v>
      </c>
      <c r="X504" s="11">
        <v>9.1999999999999993</v>
      </c>
      <c r="Y504" s="154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16</v>
      </c>
    </row>
    <row r="505" spans="1:65">
      <c r="A505" s="29"/>
      <c r="B505" s="19">
        <v>1</v>
      </c>
      <c r="C505" s="9">
        <v>4</v>
      </c>
      <c r="D505" s="11">
        <v>9.3000000000000007</v>
      </c>
      <c r="E505" s="11">
        <v>9.1999999999999993</v>
      </c>
      <c r="F505" s="11">
        <v>9.0009999999999994</v>
      </c>
      <c r="G505" s="150">
        <v>11</v>
      </c>
      <c r="H505" s="11">
        <v>9.8000000000000007</v>
      </c>
      <c r="I505" s="11">
        <v>9.3000000000000007</v>
      </c>
      <c r="J505" s="11">
        <v>9.5</v>
      </c>
      <c r="K505" s="11">
        <v>9.8000000000000007</v>
      </c>
      <c r="L505" s="149">
        <v>12.513999999999999</v>
      </c>
      <c r="M505" s="11">
        <v>8.8000000000000007</v>
      </c>
      <c r="N505" s="11">
        <v>8.8000000000000007</v>
      </c>
      <c r="O505" s="11">
        <v>7.5115577586585944</v>
      </c>
      <c r="P505" s="150">
        <v>9</v>
      </c>
      <c r="Q505" s="11">
        <v>10.199999999999999</v>
      </c>
      <c r="R505" s="11">
        <v>8.6999999999999993</v>
      </c>
      <c r="S505" s="150" t="s">
        <v>95</v>
      </c>
      <c r="T505" s="150">
        <v>9</v>
      </c>
      <c r="U505" s="150">
        <v>10</v>
      </c>
      <c r="V505" s="11">
        <v>10.1</v>
      </c>
      <c r="W505" s="11">
        <v>10.199999999999999</v>
      </c>
      <c r="X505" s="11">
        <v>9.3000000000000007</v>
      </c>
      <c r="Y505" s="154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7">
        <v>9.4180606839804959</v>
      </c>
    </row>
    <row r="506" spans="1:65">
      <c r="A506" s="29"/>
      <c r="B506" s="19">
        <v>1</v>
      </c>
      <c r="C506" s="9">
        <v>5</v>
      </c>
      <c r="D506" s="11">
        <v>8.6</v>
      </c>
      <c r="E506" s="11">
        <v>9.8000000000000007</v>
      </c>
      <c r="F506" s="11">
        <v>9.1156666666666677</v>
      </c>
      <c r="G506" s="150">
        <v>11</v>
      </c>
      <c r="H506" s="11">
        <v>10</v>
      </c>
      <c r="I506" s="11">
        <v>8.8000000000000007</v>
      </c>
      <c r="J506" s="11">
        <v>9.4</v>
      </c>
      <c r="K506" s="11">
        <v>9.6</v>
      </c>
      <c r="L506" s="150">
        <v>12.03</v>
      </c>
      <c r="M506" s="11">
        <v>9.1</v>
      </c>
      <c r="N506" s="11">
        <v>9.1999999999999993</v>
      </c>
      <c r="O506" s="11">
        <v>7.6142127259566292</v>
      </c>
      <c r="P506" s="150">
        <v>9</v>
      </c>
      <c r="Q506" s="11">
        <v>10.199999999999999</v>
      </c>
      <c r="R506" s="11">
        <v>8.6999999999999993</v>
      </c>
      <c r="S506" s="150" t="s">
        <v>95</v>
      </c>
      <c r="T506" s="150">
        <v>10</v>
      </c>
      <c r="U506" s="150">
        <v>10</v>
      </c>
      <c r="V506" s="11">
        <v>9.9</v>
      </c>
      <c r="W506" s="11">
        <v>10.1</v>
      </c>
      <c r="X506" s="11">
        <v>9.1999999999999993</v>
      </c>
      <c r="Y506" s="154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101</v>
      </c>
    </row>
    <row r="507" spans="1:65">
      <c r="A507" s="29"/>
      <c r="B507" s="19">
        <v>1</v>
      </c>
      <c r="C507" s="9">
        <v>6</v>
      </c>
      <c r="D507" s="11">
        <v>8.6999999999999993</v>
      </c>
      <c r="E507" s="11">
        <v>9.4</v>
      </c>
      <c r="F507" s="11">
        <v>8.8996666666666666</v>
      </c>
      <c r="G507" s="150">
        <v>12</v>
      </c>
      <c r="H507" s="11">
        <v>10.4</v>
      </c>
      <c r="I507" s="11">
        <v>9.1999999999999993</v>
      </c>
      <c r="J507" s="11">
        <v>9.6999999999999993</v>
      </c>
      <c r="K507" s="11">
        <v>9.6999999999999993</v>
      </c>
      <c r="L507" s="150">
        <v>11.97</v>
      </c>
      <c r="M507" s="11">
        <v>9.1</v>
      </c>
      <c r="N507" s="11">
        <v>9</v>
      </c>
      <c r="O507" s="11">
        <v>7.4838748045417871</v>
      </c>
      <c r="P507" s="150">
        <v>9</v>
      </c>
      <c r="Q507" s="11">
        <v>10.1</v>
      </c>
      <c r="R507" s="11">
        <v>8.9</v>
      </c>
      <c r="S507" s="150" t="s">
        <v>95</v>
      </c>
      <c r="T507" s="150">
        <v>10</v>
      </c>
      <c r="U507" s="150">
        <v>10</v>
      </c>
      <c r="V507" s="11">
        <v>10.1</v>
      </c>
      <c r="W507" s="11">
        <v>10.1</v>
      </c>
      <c r="X507" s="11">
        <v>9.4</v>
      </c>
      <c r="Y507" s="154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20" t="s">
        <v>263</v>
      </c>
      <c r="C508" s="12"/>
      <c r="D508" s="22">
        <v>9.4</v>
      </c>
      <c r="E508" s="22">
        <v>9.4499999999999993</v>
      </c>
      <c r="F508" s="22">
        <v>8.9751111111111115</v>
      </c>
      <c r="G508" s="22">
        <v>11.666666666666666</v>
      </c>
      <c r="H508" s="22">
        <v>10.116666666666665</v>
      </c>
      <c r="I508" s="22">
        <v>9.0833333333333339</v>
      </c>
      <c r="J508" s="22">
        <v>9.5666666666666682</v>
      </c>
      <c r="K508" s="22">
        <v>9.6833333333333318</v>
      </c>
      <c r="L508" s="22">
        <v>12.098666666666666</v>
      </c>
      <c r="M508" s="22">
        <v>9.0499999999999989</v>
      </c>
      <c r="N508" s="22">
        <v>9</v>
      </c>
      <c r="O508" s="22">
        <v>7.7748283192435048</v>
      </c>
      <c r="P508" s="22">
        <v>9.1666666666666661</v>
      </c>
      <c r="Q508" s="22">
        <v>10.133333333333335</v>
      </c>
      <c r="R508" s="22">
        <v>8.7333333333333325</v>
      </c>
      <c r="S508" s="22">
        <v>10.205698179999999</v>
      </c>
      <c r="T508" s="22">
        <v>9.5</v>
      </c>
      <c r="U508" s="22">
        <v>10</v>
      </c>
      <c r="V508" s="22">
        <v>10</v>
      </c>
      <c r="W508" s="22">
        <v>10.283333333333333</v>
      </c>
      <c r="X508" s="22">
        <v>9.2333333333333325</v>
      </c>
      <c r="Y508" s="154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264</v>
      </c>
      <c r="C509" s="28"/>
      <c r="D509" s="11">
        <v>9.4</v>
      </c>
      <c r="E509" s="11">
        <v>9.4499999999999993</v>
      </c>
      <c r="F509" s="11">
        <v>8.9971666666666668</v>
      </c>
      <c r="G509" s="11">
        <v>12</v>
      </c>
      <c r="H509" s="11">
        <v>10.050000000000001</v>
      </c>
      <c r="I509" s="11">
        <v>9.1</v>
      </c>
      <c r="J509" s="11">
        <v>9.5500000000000007</v>
      </c>
      <c r="K509" s="11">
        <v>9.6499999999999986</v>
      </c>
      <c r="L509" s="11">
        <v>12.018000000000001</v>
      </c>
      <c r="M509" s="11">
        <v>9.1</v>
      </c>
      <c r="N509" s="11">
        <v>9.0500000000000007</v>
      </c>
      <c r="O509" s="11">
        <v>7.6893936698877035</v>
      </c>
      <c r="P509" s="11">
        <v>9</v>
      </c>
      <c r="Q509" s="11">
        <v>10.149999999999999</v>
      </c>
      <c r="R509" s="11">
        <v>8.6999999999999993</v>
      </c>
      <c r="S509" s="11">
        <v>10.205698179999999</v>
      </c>
      <c r="T509" s="11">
        <v>9.5</v>
      </c>
      <c r="U509" s="11">
        <v>10</v>
      </c>
      <c r="V509" s="11">
        <v>10</v>
      </c>
      <c r="W509" s="11">
        <v>10.25</v>
      </c>
      <c r="X509" s="11">
        <v>9.1999999999999993</v>
      </c>
      <c r="Y509" s="154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265</v>
      </c>
      <c r="C510" s="28"/>
      <c r="D510" s="23">
        <v>0.69282032302755125</v>
      </c>
      <c r="E510" s="23">
        <v>0.2073644135332775</v>
      </c>
      <c r="F510" s="23">
        <v>9.8422821803948665E-2</v>
      </c>
      <c r="G510" s="23">
        <v>0.51639777949432231</v>
      </c>
      <c r="H510" s="23">
        <v>0.32506409624359694</v>
      </c>
      <c r="I510" s="23">
        <v>0.18348478592697157</v>
      </c>
      <c r="J510" s="23">
        <v>0.16329931618554511</v>
      </c>
      <c r="K510" s="23">
        <v>9.8319208025018007E-2</v>
      </c>
      <c r="L510" s="23">
        <v>0.21572451568300377</v>
      </c>
      <c r="M510" s="23">
        <v>0.16431676725154923</v>
      </c>
      <c r="N510" s="23">
        <v>0.20976176963403007</v>
      </c>
      <c r="O510" s="23">
        <v>0.32272168765087672</v>
      </c>
      <c r="P510" s="23">
        <v>0.40824829046386302</v>
      </c>
      <c r="Q510" s="23">
        <v>0.17511900715418255</v>
      </c>
      <c r="R510" s="23">
        <v>0.10327955589886489</v>
      </c>
      <c r="S510" s="23">
        <v>0.19720921041939646</v>
      </c>
      <c r="T510" s="23">
        <v>0.54772255750516607</v>
      </c>
      <c r="U510" s="23">
        <v>0</v>
      </c>
      <c r="V510" s="23">
        <v>8.9442719099991269E-2</v>
      </c>
      <c r="W510" s="23">
        <v>0.19407902170679531</v>
      </c>
      <c r="X510" s="23">
        <v>0.10327955589886489</v>
      </c>
      <c r="Y510" s="206"/>
      <c r="Z510" s="207"/>
      <c r="AA510" s="207"/>
      <c r="AB510" s="207"/>
      <c r="AC510" s="207"/>
      <c r="AD510" s="207"/>
      <c r="AE510" s="207"/>
      <c r="AF510" s="207"/>
      <c r="AG510" s="207"/>
      <c r="AH510" s="207"/>
      <c r="AI510" s="207"/>
      <c r="AJ510" s="207"/>
      <c r="AK510" s="207"/>
      <c r="AL510" s="207"/>
      <c r="AM510" s="207"/>
      <c r="AN510" s="207"/>
      <c r="AO510" s="207"/>
      <c r="AP510" s="207"/>
      <c r="AQ510" s="207"/>
      <c r="AR510" s="207"/>
      <c r="AS510" s="207"/>
      <c r="AT510" s="207"/>
      <c r="AU510" s="207"/>
      <c r="AV510" s="207"/>
      <c r="AW510" s="207"/>
      <c r="AX510" s="207"/>
      <c r="AY510" s="207"/>
      <c r="AZ510" s="207"/>
      <c r="BA510" s="207"/>
      <c r="BB510" s="207"/>
      <c r="BC510" s="207"/>
      <c r="BD510" s="207"/>
      <c r="BE510" s="207"/>
      <c r="BF510" s="207"/>
      <c r="BG510" s="207"/>
      <c r="BH510" s="207"/>
      <c r="BI510" s="207"/>
      <c r="BJ510" s="207"/>
      <c r="BK510" s="207"/>
      <c r="BL510" s="207"/>
      <c r="BM510" s="56"/>
    </row>
    <row r="511" spans="1:65">
      <c r="A511" s="29"/>
      <c r="B511" s="3" t="s">
        <v>86</v>
      </c>
      <c r="C511" s="28"/>
      <c r="D511" s="13">
        <v>7.3704289683782051E-2</v>
      </c>
      <c r="E511" s="13">
        <v>2.1943324183415609E-2</v>
      </c>
      <c r="F511" s="13">
        <v>1.0966195357971897E-2</v>
      </c>
      <c r="G511" s="13">
        <v>4.4262666813799055E-2</v>
      </c>
      <c r="H511" s="13">
        <v>3.2131541638576309E-2</v>
      </c>
      <c r="I511" s="13">
        <v>2.0200159918565677E-2</v>
      </c>
      <c r="J511" s="13">
        <v>1.7069614932286942E-2</v>
      </c>
      <c r="K511" s="13">
        <v>1.0153446611877937E-2</v>
      </c>
      <c r="L511" s="13">
        <v>1.7830437156959755E-2</v>
      </c>
      <c r="M511" s="13">
        <v>1.8156548867574503E-2</v>
      </c>
      <c r="N511" s="13">
        <v>2.3306863292670007E-2</v>
      </c>
      <c r="O511" s="13">
        <v>4.1508529114669596E-2</v>
      </c>
      <c r="P511" s="13">
        <v>4.4536177141512333E-2</v>
      </c>
      <c r="Q511" s="13">
        <v>1.7281480969162748E-2</v>
      </c>
      <c r="R511" s="13">
        <v>1.1825903347198272E-2</v>
      </c>
      <c r="S511" s="13">
        <v>1.9323441369828602E-2</v>
      </c>
      <c r="T511" s="13">
        <v>5.7655006053175376E-2</v>
      </c>
      <c r="U511" s="13">
        <v>0</v>
      </c>
      <c r="V511" s="13">
        <v>8.9442719099991266E-3</v>
      </c>
      <c r="W511" s="13">
        <v>1.8873162564680256E-2</v>
      </c>
      <c r="X511" s="13">
        <v>1.1185511469191145E-2</v>
      </c>
      <c r="Y511" s="154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29"/>
      <c r="B512" s="3" t="s">
        <v>266</v>
      </c>
      <c r="C512" s="28"/>
      <c r="D512" s="13">
        <v>-1.9176648554851683E-3</v>
      </c>
      <c r="E512" s="13">
        <v>3.3912837357090719E-3</v>
      </c>
      <c r="F512" s="13">
        <v>-4.703193021710006E-2</v>
      </c>
      <c r="G512" s="13">
        <v>0.23875467127865302</v>
      </c>
      <c r="H512" s="13">
        <v>7.4177264951631905E-2</v>
      </c>
      <c r="I512" s="13">
        <v>-3.5541005933048542E-2</v>
      </c>
      <c r="J512" s="13">
        <v>1.5778830448495818E-2</v>
      </c>
      <c r="K512" s="13">
        <v>2.8166377161281897E-2</v>
      </c>
      <c r="L512" s="13">
        <v>0.28462398710657122</v>
      </c>
      <c r="M512" s="13">
        <v>-3.908030499384485E-2</v>
      </c>
      <c r="N512" s="13">
        <v>-4.4389253585038979E-2</v>
      </c>
      <c r="O512" s="13">
        <v>-0.1744767229555042</v>
      </c>
      <c r="P512" s="13">
        <v>-2.6692758281058326E-2</v>
      </c>
      <c r="Q512" s="13">
        <v>7.5946914482030392E-2</v>
      </c>
      <c r="R512" s="13">
        <v>-7.2703646071408334E-2</v>
      </c>
      <c r="S512" s="13">
        <v>8.3630539497289824E-2</v>
      </c>
      <c r="T512" s="13">
        <v>8.7002323269032011E-3</v>
      </c>
      <c r="U512" s="13">
        <v>6.1789718238845603E-2</v>
      </c>
      <c r="V512" s="13">
        <v>6.1789718238845603E-2</v>
      </c>
      <c r="W512" s="13">
        <v>9.187376025561278E-2</v>
      </c>
      <c r="X512" s="13">
        <v>-1.9614160159466043E-2</v>
      </c>
      <c r="Y512" s="154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29"/>
      <c r="B513" s="45" t="s">
        <v>267</v>
      </c>
      <c r="C513" s="46"/>
      <c r="D513" s="44">
        <v>0.03</v>
      </c>
      <c r="E513" s="44">
        <v>0.03</v>
      </c>
      <c r="F513" s="44">
        <v>0.59</v>
      </c>
      <c r="G513" s="44">
        <v>2.95</v>
      </c>
      <c r="H513" s="44">
        <v>0.91</v>
      </c>
      <c r="I513" s="44">
        <v>0.45</v>
      </c>
      <c r="J513" s="44">
        <v>0.19</v>
      </c>
      <c r="K513" s="44">
        <v>0.34</v>
      </c>
      <c r="L513" s="44">
        <v>3.52</v>
      </c>
      <c r="M513" s="44">
        <v>0.49</v>
      </c>
      <c r="N513" s="44">
        <v>0.56000000000000005</v>
      </c>
      <c r="O513" s="44">
        <v>2.17</v>
      </c>
      <c r="P513" s="44" t="s">
        <v>268</v>
      </c>
      <c r="Q513" s="44">
        <v>0.93</v>
      </c>
      <c r="R513" s="44">
        <v>0.91</v>
      </c>
      <c r="S513" s="44">
        <v>3.54</v>
      </c>
      <c r="T513" s="44" t="s">
        <v>268</v>
      </c>
      <c r="U513" s="44" t="s">
        <v>268</v>
      </c>
      <c r="V513" s="44">
        <v>0.76</v>
      </c>
      <c r="W513" s="44">
        <v>1.1299999999999999</v>
      </c>
      <c r="X513" s="44">
        <v>0.25</v>
      </c>
      <c r="Y513" s="154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B514" s="30" t="s">
        <v>324</v>
      </c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BM514" s="55"/>
    </row>
    <row r="515" spans="1:65">
      <c r="BM515" s="55"/>
    </row>
    <row r="516" spans="1:65" ht="15">
      <c r="B516" s="8" t="s">
        <v>560</v>
      </c>
      <c r="BM516" s="27" t="s">
        <v>66</v>
      </c>
    </row>
    <row r="517" spans="1:65" ht="15">
      <c r="A517" s="24" t="s">
        <v>23</v>
      </c>
      <c r="B517" s="18" t="s">
        <v>110</v>
      </c>
      <c r="C517" s="15" t="s">
        <v>111</v>
      </c>
      <c r="D517" s="16" t="s">
        <v>229</v>
      </c>
      <c r="E517" s="17" t="s">
        <v>229</v>
      </c>
      <c r="F517" s="17" t="s">
        <v>229</v>
      </c>
      <c r="G517" s="17" t="s">
        <v>229</v>
      </c>
      <c r="H517" s="17" t="s">
        <v>229</v>
      </c>
      <c r="I517" s="17" t="s">
        <v>229</v>
      </c>
      <c r="J517" s="17" t="s">
        <v>229</v>
      </c>
      <c r="K517" s="154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</v>
      </c>
    </row>
    <row r="518" spans="1:65">
      <c r="A518" s="29"/>
      <c r="B518" s="19" t="s">
        <v>230</v>
      </c>
      <c r="C518" s="9" t="s">
        <v>230</v>
      </c>
      <c r="D518" s="152" t="s">
        <v>233</v>
      </c>
      <c r="E518" s="153" t="s">
        <v>235</v>
      </c>
      <c r="F518" s="153" t="s">
        <v>236</v>
      </c>
      <c r="G518" s="153" t="s">
        <v>239</v>
      </c>
      <c r="H518" s="153" t="s">
        <v>241</v>
      </c>
      <c r="I518" s="153" t="s">
        <v>245</v>
      </c>
      <c r="J518" s="153" t="s">
        <v>246</v>
      </c>
      <c r="K518" s="154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 t="s">
        <v>3</v>
      </c>
    </row>
    <row r="519" spans="1:65">
      <c r="A519" s="29"/>
      <c r="B519" s="19"/>
      <c r="C519" s="9"/>
      <c r="D519" s="10" t="s">
        <v>269</v>
      </c>
      <c r="E519" s="11" t="s">
        <v>272</v>
      </c>
      <c r="F519" s="11" t="s">
        <v>272</v>
      </c>
      <c r="G519" s="11" t="s">
        <v>269</v>
      </c>
      <c r="H519" s="11" t="s">
        <v>269</v>
      </c>
      <c r="I519" s="11" t="s">
        <v>272</v>
      </c>
      <c r="J519" s="11" t="s">
        <v>269</v>
      </c>
      <c r="K519" s="154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2</v>
      </c>
    </row>
    <row r="520" spans="1:65">
      <c r="A520" s="29"/>
      <c r="B520" s="19"/>
      <c r="C520" s="9"/>
      <c r="D520" s="25" t="s">
        <v>261</v>
      </c>
      <c r="E520" s="25" t="s">
        <v>312</v>
      </c>
      <c r="F520" s="25" t="s">
        <v>312</v>
      </c>
      <c r="G520" s="25" t="s">
        <v>116</v>
      </c>
      <c r="H520" s="25" t="s">
        <v>116</v>
      </c>
      <c r="I520" s="25" t="s">
        <v>311</v>
      </c>
      <c r="J520" s="25" t="s">
        <v>311</v>
      </c>
      <c r="K520" s="154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2</v>
      </c>
    </row>
    <row r="521" spans="1:65">
      <c r="A521" s="29"/>
      <c r="B521" s="18">
        <v>1</v>
      </c>
      <c r="C521" s="14">
        <v>1</v>
      </c>
      <c r="D521" s="21">
        <v>0.14499999999999999</v>
      </c>
      <c r="E521" s="21">
        <v>0.17</v>
      </c>
      <c r="F521" s="21">
        <v>0.17</v>
      </c>
      <c r="G521" s="21">
        <v>0.17599999999999999</v>
      </c>
      <c r="H521" s="21">
        <v>0.19</v>
      </c>
      <c r="I521" s="21">
        <v>0.2</v>
      </c>
      <c r="J521" s="21">
        <v>0.2060713230138507</v>
      </c>
      <c r="K521" s="154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1</v>
      </c>
    </row>
    <row r="522" spans="1:65">
      <c r="A522" s="29"/>
      <c r="B522" s="19">
        <v>1</v>
      </c>
      <c r="C522" s="9">
        <v>2</v>
      </c>
      <c r="D522" s="11">
        <v>0.14499999999999999</v>
      </c>
      <c r="E522" s="11">
        <v>0.18</v>
      </c>
      <c r="F522" s="11">
        <v>0.17</v>
      </c>
      <c r="G522" s="11">
        <v>0.17499999999999999</v>
      </c>
      <c r="H522" s="11">
        <v>0.18</v>
      </c>
      <c r="I522" s="11">
        <v>0.2</v>
      </c>
      <c r="J522" s="11">
        <v>0.21686691090780999</v>
      </c>
      <c r="K522" s="154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22</v>
      </c>
    </row>
    <row r="523" spans="1:65">
      <c r="A523" s="29"/>
      <c r="B523" s="19">
        <v>1</v>
      </c>
      <c r="C523" s="9">
        <v>3</v>
      </c>
      <c r="D523" s="11">
        <v>0.14499999999999999</v>
      </c>
      <c r="E523" s="11">
        <v>0.17</v>
      </c>
      <c r="F523" s="11">
        <v>0.16</v>
      </c>
      <c r="G523" s="11">
        <v>0.17</v>
      </c>
      <c r="H523" s="11">
        <v>0.16</v>
      </c>
      <c r="I523" s="11">
        <v>0.2</v>
      </c>
      <c r="J523" s="11">
        <v>0.21070665866921792</v>
      </c>
      <c r="K523" s="154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16</v>
      </c>
    </row>
    <row r="524" spans="1:65">
      <c r="A524" s="29"/>
      <c r="B524" s="19">
        <v>1</v>
      </c>
      <c r="C524" s="9">
        <v>4</v>
      </c>
      <c r="D524" s="11">
        <v>0.14499999999999999</v>
      </c>
      <c r="E524" s="11">
        <v>0.18</v>
      </c>
      <c r="F524" s="11">
        <v>0.15</v>
      </c>
      <c r="G524" s="11">
        <v>0.17199999999999999</v>
      </c>
      <c r="H524" s="11">
        <v>0.15</v>
      </c>
      <c r="I524" s="11">
        <v>0.2</v>
      </c>
      <c r="J524" s="11">
        <v>0.21414946511160826</v>
      </c>
      <c r="K524" s="154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0.17680135746174214</v>
      </c>
    </row>
    <row r="525" spans="1:65">
      <c r="A525" s="29"/>
      <c r="B525" s="19">
        <v>1</v>
      </c>
      <c r="C525" s="9">
        <v>5</v>
      </c>
      <c r="D525" s="149">
        <v>0.16</v>
      </c>
      <c r="E525" s="11">
        <v>0.18</v>
      </c>
      <c r="F525" s="11">
        <v>0.16</v>
      </c>
      <c r="G525" s="11">
        <v>0.17399999999999999</v>
      </c>
      <c r="H525" s="11">
        <v>0.16</v>
      </c>
      <c r="I525" s="11">
        <v>0.2</v>
      </c>
      <c r="J525" s="11">
        <v>0.2195814515488923</v>
      </c>
      <c r="K525" s="154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102</v>
      </c>
    </row>
    <row r="526" spans="1:65">
      <c r="A526" s="29"/>
      <c r="B526" s="19">
        <v>1</v>
      </c>
      <c r="C526" s="9">
        <v>6</v>
      </c>
      <c r="D526" s="11">
        <v>0.14499999999999999</v>
      </c>
      <c r="E526" s="11">
        <v>0.18</v>
      </c>
      <c r="F526" s="11">
        <v>0.14000000000000001</v>
      </c>
      <c r="G526" s="11">
        <v>0.17699999999999999</v>
      </c>
      <c r="H526" s="11">
        <v>0.18</v>
      </c>
      <c r="I526" s="11">
        <v>0.2</v>
      </c>
      <c r="J526" s="11">
        <v>0.21428120414179083</v>
      </c>
      <c r="K526" s="154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20" t="s">
        <v>263</v>
      </c>
      <c r="C527" s="12"/>
      <c r="D527" s="22">
        <v>0.14749999999999999</v>
      </c>
      <c r="E527" s="22">
        <v>0.17666666666666664</v>
      </c>
      <c r="F527" s="22">
        <v>0.15833333333333335</v>
      </c>
      <c r="G527" s="22">
        <v>0.17400000000000002</v>
      </c>
      <c r="H527" s="22">
        <v>0.17</v>
      </c>
      <c r="I527" s="22">
        <v>0.19999999999999998</v>
      </c>
      <c r="J527" s="22">
        <v>0.21360950223219499</v>
      </c>
      <c r="K527" s="154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3" t="s">
        <v>264</v>
      </c>
      <c r="C528" s="28"/>
      <c r="D528" s="11">
        <v>0.14499999999999999</v>
      </c>
      <c r="E528" s="11">
        <v>0.18</v>
      </c>
      <c r="F528" s="11">
        <v>0.16</v>
      </c>
      <c r="G528" s="11">
        <v>0.17449999999999999</v>
      </c>
      <c r="H528" s="11">
        <v>0.16999999999999998</v>
      </c>
      <c r="I528" s="11">
        <v>0.2</v>
      </c>
      <c r="J528" s="11">
        <v>0.21421533462669956</v>
      </c>
      <c r="K528" s="154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3" t="s">
        <v>265</v>
      </c>
      <c r="C529" s="28"/>
      <c r="D529" s="23">
        <v>6.1237243569579507E-3</v>
      </c>
      <c r="E529" s="23">
        <v>5.163977794943213E-3</v>
      </c>
      <c r="F529" s="23">
        <v>1.1690451944500123E-2</v>
      </c>
      <c r="G529" s="23">
        <v>2.6076809620810531E-3</v>
      </c>
      <c r="H529" s="23">
        <v>1.5491933384829668E-2</v>
      </c>
      <c r="I529" s="23">
        <v>3.0404709722440586E-17</v>
      </c>
      <c r="J529" s="23">
        <v>4.7385288849318514E-3</v>
      </c>
      <c r="K529" s="154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86</v>
      </c>
      <c r="C530" s="28"/>
      <c r="D530" s="13">
        <v>4.151677530140984E-2</v>
      </c>
      <c r="E530" s="13">
        <v>2.9230062990244606E-2</v>
      </c>
      <c r="F530" s="13">
        <v>7.3834433333684973E-2</v>
      </c>
      <c r="G530" s="13">
        <v>1.498667219586812E-2</v>
      </c>
      <c r="H530" s="13">
        <v>9.1129019910762749E-2</v>
      </c>
      <c r="I530" s="13">
        <v>1.5202354861220294E-16</v>
      </c>
      <c r="J530" s="13">
        <v>2.218313715174074E-2</v>
      </c>
      <c r="K530" s="154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3" t="s">
        <v>266</v>
      </c>
      <c r="C531" s="28"/>
      <c r="D531" s="13">
        <v>-0.16573038738168422</v>
      </c>
      <c r="E531" s="13">
        <v>-7.6181991478563305E-4</v>
      </c>
      <c r="F531" s="13">
        <v>-0.10445634803683601</v>
      </c>
      <c r="G531" s="13">
        <v>-1.5844660368901864E-2</v>
      </c>
      <c r="H531" s="13">
        <v>-3.8468921050076599E-2</v>
      </c>
      <c r="I531" s="13">
        <v>0.13121303405873319</v>
      </c>
      <c r="J531" s="13">
        <v>0.20818926561928541</v>
      </c>
      <c r="K531" s="154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29"/>
      <c r="B532" s="45" t="s">
        <v>267</v>
      </c>
      <c r="C532" s="46"/>
      <c r="D532" s="44">
        <v>1.1399999999999999</v>
      </c>
      <c r="E532" s="44">
        <v>0.11</v>
      </c>
      <c r="F532" s="44">
        <v>0.67</v>
      </c>
      <c r="G532" s="44">
        <v>0</v>
      </c>
      <c r="H532" s="44">
        <v>0.17</v>
      </c>
      <c r="I532" s="44">
        <v>1.1200000000000001</v>
      </c>
      <c r="J532" s="44">
        <v>1.7</v>
      </c>
      <c r="K532" s="154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B533" s="30"/>
      <c r="C533" s="20"/>
      <c r="D533" s="20"/>
      <c r="E533" s="20"/>
      <c r="F533" s="20"/>
      <c r="G533" s="20"/>
      <c r="H533" s="20"/>
      <c r="I533" s="20"/>
      <c r="J533" s="20"/>
      <c r="BM533" s="55"/>
    </row>
    <row r="534" spans="1:65" ht="15">
      <c r="B534" s="8" t="s">
        <v>561</v>
      </c>
      <c r="BM534" s="27" t="s">
        <v>66</v>
      </c>
    </row>
    <row r="535" spans="1:65" ht="15">
      <c r="A535" s="24" t="s">
        <v>55</v>
      </c>
      <c r="B535" s="18" t="s">
        <v>110</v>
      </c>
      <c r="C535" s="15" t="s">
        <v>111</v>
      </c>
      <c r="D535" s="16" t="s">
        <v>229</v>
      </c>
      <c r="E535" s="17" t="s">
        <v>229</v>
      </c>
      <c r="F535" s="17" t="s">
        <v>229</v>
      </c>
      <c r="G535" s="17" t="s">
        <v>229</v>
      </c>
      <c r="H535" s="17" t="s">
        <v>229</v>
      </c>
      <c r="I535" s="17" t="s">
        <v>229</v>
      </c>
      <c r="J535" s="17" t="s">
        <v>229</v>
      </c>
      <c r="K535" s="17" t="s">
        <v>229</v>
      </c>
      <c r="L535" s="17" t="s">
        <v>229</v>
      </c>
      <c r="M535" s="17" t="s">
        <v>229</v>
      </c>
      <c r="N535" s="17" t="s">
        <v>229</v>
      </c>
      <c r="O535" s="17" t="s">
        <v>229</v>
      </c>
      <c r="P535" s="17" t="s">
        <v>229</v>
      </c>
      <c r="Q535" s="17" t="s">
        <v>229</v>
      </c>
      <c r="R535" s="17" t="s">
        <v>229</v>
      </c>
      <c r="S535" s="17" t="s">
        <v>229</v>
      </c>
      <c r="T535" s="17" t="s">
        <v>229</v>
      </c>
      <c r="U535" s="17" t="s">
        <v>229</v>
      </c>
      <c r="V535" s="17" t="s">
        <v>229</v>
      </c>
      <c r="W535" s="17" t="s">
        <v>229</v>
      </c>
      <c r="X535" s="17" t="s">
        <v>229</v>
      </c>
      <c r="Y535" s="17" t="s">
        <v>229</v>
      </c>
      <c r="Z535" s="17" t="s">
        <v>229</v>
      </c>
      <c r="AA535" s="17" t="s">
        <v>229</v>
      </c>
      <c r="AB535" s="154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</v>
      </c>
    </row>
    <row r="536" spans="1:65">
      <c r="A536" s="29"/>
      <c r="B536" s="19" t="s">
        <v>230</v>
      </c>
      <c r="C536" s="9" t="s">
        <v>230</v>
      </c>
      <c r="D536" s="152" t="s">
        <v>232</v>
      </c>
      <c r="E536" s="153" t="s">
        <v>233</v>
      </c>
      <c r="F536" s="153" t="s">
        <v>234</v>
      </c>
      <c r="G536" s="153" t="s">
        <v>235</v>
      </c>
      <c r="H536" s="153" t="s">
        <v>236</v>
      </c>
      <c r="I536" s="153" t="s">
        <v>238</v>
      </c>
      <c r="J536" s="153" t="s">
        <v>239</v>
      </c>
      <c r="K536" s="153" t="s">
        <v>241</v>
      </c>
      <c r="L536" s="153" t="s">
        <v>242</v>
      </c>
      <c r="M536" s="153" t="s">
        <v>243</v>
      </c>
      <c r="N536" s="153" t="s">
        <v>244</v>
      </c>
      <c r="O536" s="153" t="s">
        <v>245</v>
      </c>
      <c r="P536" s="153" t="s">
        <v>246</v>
      </c>
      <c r="Q536" s="153" t="s">
        <v>247</v>
      </c>
      <c r="R536" s="153" t="s">
        <v>248</v>
      </c>
      <c r="S536" s="153" t="s">
        <v>249</v>
      </c>
      <c r="T536" s="153" t="s">
        <v>250</v>
      </c>
      <c r="U536" s="153" t="s">
        <v>251</v>
      </c>
      <c r="V536" s="153" t="s">
        <v>277</v>
      </c>
      <c r="W536" s="153" t="s">
        <v>253</v>
      </c>
      <c r="X536" s="153" t="s">
        <v>254</v>
      </c>
      <c r="Y536" s="153" t="s">
        <v>255</v>
      </c>
      <c r="Z536" s="153" t="s">
        <v>256</v>
      </c>
      <c r="AA536" s="153" t="s">
        <v>257</v>
      </c>
      <c r="AB536" s="154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 t="s">
        <v>1</v>
      </c>
    </row>
    <row r="537" spans="1:65">
      <c r="A537" s="29"/>
      <c r="B537" s="19"/>
      <c r="C537" s="9"/>
      <c r="D537" s="10" t="s">
        <v>269</v>
      </c>
      <c r="E537" s="11" t="s">
        <v>271</v>
      </c>
      <c r="F537" s="11" t="s">
        <v>271</v>
      </c>
      <c r="G537" s="11" t="s">
        <v>272</v>
      </c>
      <c r="H537" s="11" t="s">
        <v>272</v>
      </c>
      <c r="I537" s="11" t="s">
        <v>272</v>
      </c>
      <c r="J537" s="11" t="s">
        <v>269</v>
      </c>
      <c r="K537" s="11" t="s">
        <v>271</v>
      </c>
      <c r="L537" s="11" t="s">
        <v>272</v>
      </c>
      <c r="M537" s="11" t="s">
        <v>271</v>
      </c>
      <c r="N537" s="11" t="s">
        <v>269</v>
      </c>
      <c r="O537" s="11" t="s">
        <v>272</v>
      </c>
      <c r="P537" s="11" t="s">
        <v>271</v>
      </c>
      <c r="Q537" s="11" t="s">
        <v>271</v>
      </c>
      <c r="R537" s="11" t="s">
        <v>271</v>
      </c>
      <c r="S537" s="11" t="s">
        <v>269</v>
      </c>
      <c r="T537" s="11" t="s">
        <v>272</v>
      </c>
      <c r="U537" s="11" t="s">
        <v>269</v>
      </c>
      <c r="V537" s="11" t="s">
        <v>271</v>
      </c>
      <c r="W537" s="11" t="s">
        <v>271</v>
      </c>
      <c r="X537" s="11" t="s">
        <v>272</v>
      </c>
      <c r="Y537" s="11" t="s">
        <v>269</v>
      </c>
      <c r="Z537" s="11" t="s">
        <v>272</v>
      </c>
      <c r="AA537" s="11" t="s">
        <v>269</v>
      </c>
      <c r="AB537" s="154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9"/>
      <c r="C538" s="9"/>
      <c r="D538" s="25" t="s">
        <v>311</v>
      </c>
      <c r="E538" s="25" t="s">
        <v>261</v>
      </c>
      <c r="F538" s="25" t="s">
        <v>311</v>
      </c>
      <c r="G538" s="25" t="s">
        <v>312</v>
      </c>
      <c r="H538" s="25" t="s">
        <v>312</v>
      </c>
      <c r="I538" s="25" t="s">
        <v>312</v>
      </c>
      <c r="J538" s="25" t="s">
        <v>116</v>
      </c>
      <c r="K538" s="25" t="s">
        <v>116</v>
      </c>
      <c r="L538" s="25" t="s">
        <v>313</v>
      </c>
      <c r="M538" s="25" t="s">
        <v>312</v>
      </c>
      <c r="N538" s="25" t="s">
        <v>311</v>
      </c>
      <c r="O538" s="25" t="s">
        <v>311</v>
      </c>
      <c r="P538" s="25" t="s">
        <v>311</v>
      </c>
      <c r="Q538" s="25" t="s">
        <v>312</v>
      </c>
      <c r="R538" s="25" t="s">
        <v>311</v>
      </c>
      <c r="S538" s="25" t="s">
        <v>311</v>
      </c>
      <c r="T538" s="25" t="s">
        <v>313</v>
      </c>
      <c r="U538" s="25" t="s">
        <v>274</v>
      </c>
      <c r="V538" s="25" t="s">
        <v>312</v>
      </c>
      <c r="W538" s="25" t="s">
        <v>314</v>
      </c>
      <c r="X538" s="25" t="s">
        <v>315</v>
      </c>
      <c r="Y538" s="25" t="s">
        <v>311</v>
      </c>
      <c r="Z538" s="25" t="s">
        <v>311</v>
      </c>
      <c r="AA538" s="25" t="s">
        <v>311</v>
      </c>
      <c r="AB538" s="154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3</v>
      </c>
    </row>
    <row r="539" spans="1:65">
      <c r="A539" s="29"/>
      <c r="B539" s="18">
        <v>1</v>
      </c>
      <c r="C539" s="14">
        <v>1</v>
      </c>
      <c r="D539" s="21">
        <v>1.7399999999999998</v>
      </c>
      <c r="E539" s="21">
        <v>1.77</v>
      </c>
      <c r="F539" s="21">
        <v>1.6433333333333335</v>
      </c>
      <c r="G539" s="21">
        <v>1.66</v>
      </c>
      <c r="H539" s="21">
        <v>1.7500000000000002</v>
      </c>
      <c r="I539" s="21">
        <v>1.72</v>
      </c>
      <c r="J539" s="21">
        <v>1.78</v>
      </c>
      <c r="K539" s="21">
        <v>1.7399999999999998</v>
      </c>
      <c r="L539" s="21">
        <v>1.73</v>
      </c>
      <c r="M539" s="21">
        <v>1.8570258999999998</v>
      </c>
      <c r="N539" s="21">
        <v>1.67</v>
      </c>
      <c r="O539" s="21">
        <v>1.79</v>
      </c>
      <c r="P539" s="21">
        <v>1.7318080000000002</v>
      </c>
      <c r="Q539" s="21">
        <v>1.78</v>
      </c>
      <c r="R539" s="21">
        <v>1.6282700000000001</v>
      </c>
      <c r="S539" s="21">
        <v>1.76</v>
      </c>
      <c r="T539" s="21">
        <v>1.7000000000000002</v>
      </c>
      <c r="U539" s="21">
        <v>1.77</v>
      </c>
      <c r="V539" s="21">
        <v>1.681441081</v>
      </c>
      <c r="W539" s="21">
        <v>1.77</v>
      </c>
      <c r="X539" s="21">
        <v>1.82</v>
      </c>
      <c r="Y539" s="21">
        <v>1.82</v>
      </c>
      <c r="Z539" s="21">
        <v>1.87</v>
      </c>
      <c r="AA539" s="21">
        <v>1.63</v>
      </c>
      <c r="AB539" s="154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1</v>
      </c>
    </row>
    <row r="540" spans="1:65">
      <c r="A540" s="29"/>
      <c r="B540" s="19">
        <v>1</v>
      </c>
      <c r="C540" s="9">
        <v>2</v>
      </c>
      <c r="D540" s="11">
        <v>1.77</v>
      </c>
      <c r="E540" s="11">
        <v>1.81</v>
      </c>
      <c r="F540" s="11">
        <v>1.6324999999999998</v>
      </c>
      <c r="G540" s="11">
        <v>1.68</v>
      </c>
      <c r="H540" s="11">
        <v>1.8000000000000003</v>
      </c>
      <c r="I540" s="11">
        <v>1.73</v>
      </c>
      <c r="J540" s="11">
        <v>1.79</v>
      </c>
      <c r="K540" s="11">
        <v>1.7399999999999998</v>
      </c>
      <c r="L540" s="11">
        <v>1.77</v>
      </c>
      <c r="M540" s="11">
        <v>1.8201620999999997</v>
      </c>
      <c r="N540" s="11">
        <v>1.71</v>
      </c>
      <c r="O540" s="11">
        <v>1.78</v>
      </c>
      <c r="P540" s="11">
        <v>1.7215040000000001</v>
      </c>
      <c r="Q540" s="11">
        <v>1.8000000000000003</v>
      </c>
      <c r="R540" s="11">
        <v>1.66578</v>
      </c>
      <c r="S540" s="11">
        <v>1.79</v>
      </c>
      <c r="T540" s="11">
        <v>1.72</v>
      </c>
      <c r="U540" s="11">
        <v>1.76</v>
      </c>
      <c r="V540" s="11">
        <v>1.787052029</v>
      </c>
      <c r="W540" s="11">
        <v>1.79</v>
      </c>
      <c r="X540" s="11">
        <v>1.83</v>
      </c>
      <c r="Y540" s="11">
        <v>1.83</v>
      </c>
      <c r="Z540" s="11">
        <v>1.79</v>
      </c>
      <c r="AA540" s="11">
        <v>1.6500000000000001</v>
      </c>
      <c r="AB540" s="154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 t="e">
        <v>#N/A</v>
      </c>
    </row>
    <row r="541" spans="1:65">
      <c r="A541" s="29"/>
      <c r="B541" s="19">
        <v>1</v>
      </c>
      <c r="C541" s="9">
        <v>3</v>
      </c>
      <c r="D541" s="11">
        <v>1.7399999999999998</v>
      </c>
      <c r="E541" s="11">
        <v>1.81</v>
      </c>
      <c r="F541" s="11">
        <v>1.6366666666666667</v>
      </c>
      <c r="G541" s="11">
        <v>1.67</v>
      </c>
      <c r="H541" s="11">
        <v>1.7500000000000002</v>
      </c>
      <c r="I541" s="11">
        <v>1.71</v>
      </c>
      <c r="J541" s="11">
        <v>1.7399999999999998</v>
      </c>
      <c r="K541" s="11">
        <v>1.68</v>
      </c>
      <c r="L541" s="11">
        <v>1.76</v>
      </c>
      <c r="M541" s="11">
        <v>1.8745566999999999</v>
      </c>
      <c r="N541" s="11">
        <v>1.66</v>
      </c>
      <c r="O541" s="11">
        <v>1.71</v>
      </c>
      <c r="P541" s="11">
        <v>1.7107400000000001</v>
      </c>
      <c r="Q541" s="11">
        <v>1.78</v>
      </c>
      <c r="R541" s="11">
        <v>1.6591499999999999</v>
      </c>
      <c r="S541" s="11">
        <v>1.79</v>
      </c>
      <c r="T541" s="11">
        <v>1.7000000000000002</v>
      </c>
      <c r="U541" s="11">
        <v>1.78</v>
      </c>
      <c r="V541" s="11">
        <v>1.7301339349999996</v>
      </c>
      <c r="W541" s="11">
        <v>1.76</v>
      </c>
      <c r="X541" s="11">
        <v>1.81</v>
      </c>
      <c r="Y541" s="11">
        <v>1.8500000000000003</v>
      </c>
      <c r="Z541" s="11">
        <v>1.7500000000000002</v>
      </c>
      <c r="AA541" s="11">
        <v>1.6200000000000003</v>
      </c>
      <c r="AB541" s="154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16</v>
      </c>
    </row>
    <row r="542" spans="1:65">
      <c r="A542" s="29"/>
      <c r="B542" s="19">
        <v>1</v>
      </c>
      <c r="C542" s="9">
        <v>4</v>
      </c>
      <c r="D542" s="11">
        <v>1.77</v>
      </c>
      <c r="E542" s="11">
        <v>1.73</v>
      </c>
      <c r="F542" s="11">
        <v>1.6266666666666665</v>
      </c>
      <c r="G542" s="11">
        <v>1.66</v>
      </c>
      <c r="H542" s="11">
        <v>1.73</v>
      </c>
      <c r="I542" s="11">
        <v>1.73</v>
      </c>
      <c r="J542" s="11">
        <v>1.8000000000000003</v>
      </c>
      <c r="K542" s="11">
        <v>1.7000000000000002</v>
      </c>
      <c r="L542" s="11">
        <v>1.7399999999999998</v>
      </c>
      <c r="M542" s="11">
        <v>1.8571520000000001</v>
      </c>
      <c r="N542" s="11">
        <v>1.66</v>
      </c>
      <c r="O542" s="11">
        <v>1.7399999999999998</v>
      </c>
      <c r="P542" s="11">
        <v>1.6797360000000001</v>
      </c>
      <c r="Q542" s="11">
        <v>1.8000000000000003</v>
      </c>
      <c r="R542" s="11">
        <v>1.7099899999999999</v>
      </c>
      <c r="S542" s="11">
        <v>1.8399999999999999</v>
      </c>
      <c r="T542" s="11">
        <v>1.7500000000000002</v>
      </c>
      <c r="U542" s="11">
        <v>1.77</v>
      </c>
      <c r="V542" s="11">
        <v>1.655215796</v>
      </c>
      <c r="W542" s="11">
        <v>1.78</v>
      </c>
      <c r="X542" s="11">
        <v>1.82</v>
      </c>
      <c r="Y542" s="11">
        <v>1.8399999999999999</v>
      </c>
      <c r="Z542" s="11">
        <v>1.8500000000000003</v>
      </c>
      <c r="AA542" s="11">
        <v>1.6399999999999997</v>
      </c>
      <c r="AB542" s="154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1.7487702237298803</v>
      </c>
    </row>
    <row r="543" spans="1:65">
      <c r="A543" s="29"/>
      <c r="B543" s="19">
        <v>1</v>
      </c>
      <c r="C543" s="9">
        <v>5</v>
      </c>
      <c r="D543" s="11">
        <v>1.7500000000000002</v>
      </c>
      <c r="E543" s="11">
        <v>1.83</v>
      </c>
      <c r="F543" s="11">
        <v>1.6491666666666669</v>
      </c>
      <c r="G543" s="11">
        <v>1.6500000000000001</v>
      </c>
      <c r="H543" s="11">
        <v>1.83</v>
      </c>
      <c r="I543" s="11">
        <v>1.7399999999999998</v>
      </c>
      <c r="J543" s="11">
        <v>1.82</v>
      </c>
      <c r="K543" s="11">
        <v>1.72</v>
      </c>
      <c r="L543" s="11">
        <v>1.79</v>
      </c>
      <c r="M543" s="11">
        <v>1.8204629999999999</v>
      </c>
      <c r="N543" s="11">
        <v>1.7500000000000002</v>
      </c>
      <c r="O543" s="11">
        <v>1.7500000000000002</v>
      </c>
      <c r="P543" s="11">
        <v>1.7031959999999999</v>
      </c>
      <c r="Q543" s="11">
        <v>1.81</v>
      </c>
      <c r="R543" s="11">
        <v>1.70878</v>
      </c>
      <c r="S543" s="11">
        <v>1.82</v>
      </c>
      <c r="T543" s="11">
        <v>1.71</v>
      </c>
      <c r="U543" s="11">
        <v>1.77</v>
      </c>
      <c r="V543" s="11">
        <v>1.7023565890000001</v>
      </c>
      <c r="W543" s="11">
        <v>1.77</v>
      </c>
      <c r="X543" s="11">
        <v>1.83</v>
      </c>
      <c r="Y543" s="11">
        <v>1.8500000000000003</v>
      </c>
      <c r="Z543" s="11">
        <v>1.81</v>
      </c>
      <c r="AA543" s="11">
        <v>1.6399999999999997</v>
      </c>
      <c r="AB543" s="154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>
        <v>103</v>
      </c>
    </row>
    <row r="544" spans="1:65">
      <c r="A544" s="29"/>
      <c r="B544" s="19">
        <v>1</v>
      </c>
      <c r="C544" s="9">
        <v>6</v>
      </c>
      <c r="D544" s="11">
        <v>1.76</v>
      </c>
      <c r="E544" s="11">
        <v>1.76</v>
      </c>
      <c r="F544" s="11">
        <v>1.6391666666666669</v>
      </c>
      <c r="G544" s="11">
        <v>1.66</v>
      </c>
      <c r="H544" s="11">
        <v>1.79</v>
      </c>
      <c r="I544" s="11">
        <v>1.73</v>
      </c>
      <c r="J544" s="11">
        <v>1.79</v>
      </c>
      <c r="K544" s="11">
        <v>1.69</v>
      </c>
      <c r="L544" s="11">
        <v>1.79</v>
      </c>
      <c r="M544" s="11">
        <v>1.87435</v>
      </c>
      <c r="N544" s="11">
        <v>1.7000000000000002</v>
      </c>
      <c r="O544" s="11">
        <v>1.7399999999999998</v>
      </c>
      <c r="P544" s="11">
        <v>1.6971240000000003</v>
      </c>
      <c r="Q544" s="11">
        <v>1.81</v>
      </c>
      <c r="R544" s="11">
        <v>1.65107</v>
      </c>
      <c r="S544" s="11">
        <v>1.86</v>
      </c>
      <c r="T544" s="11">
        <v>1.73</v>
      </c>
      <c r="U544" s="11">
        <v>1.77</v>
      </c>
      <c r="V544" s="11">
        <v>1.7283580590000001</v>
      </c>
      <c r="W544" s="11">
        <v>1.73</v>
      </c>
      <c r="X544" s="11">
        <v>1.82</v>
      </c>
      <c r="Y544" s="11">
        <v>1.82</v>
      </c>
      <c r="Z544" s="11">
        <v>1.86</v>
      </c>
      <c r="AA544" s="11">
        <v>1.66</v>
      </c>
      <c r="AB544" s="154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20" t="s">
        <v>263</v>
      </c>
      <c r="C545" s="12"/>
      <c r="D545" s="22">
        <v>1.7549999999999999</v>
      </c>
      <c r="E545" s="22">
        <v>1.7850000000000001</v>
      </c>
      <c r="F545" s="22">
        <v>1.6379166666666665</v>
      </c>
      <c r="G545" s="22">
        <v>1.6633333333333333</v>
      </c>
      <c r="H545" s="22">
        <v>1.7750000000000004</v>
      </c>
      <c r="I545" s="22">
        <v>1.7266666666666668</v>
      </c>
      <c r="J545" s="22">
        <v>1.7866666666666671</v>
      </c>
      <c r="K545" s="22">
        <v>1.7116666666666667</v>
      </c>
      <c r="L545" s="22">
        <v>1.763333333333333</v>
      </c>
      <c r="M545" s="22">
        <v>1.8506182833333329</v>
      </c>
      <c r="N545" s="22">
        <v>1.6916666666666671</v>
      </c>
      <c r="O545" s="22">
        <v>1.7516666666666667</v>
      </c>
      <c r="P545" s="22">
        <v>1.7073513333333334</v>
      </c>
      <c r="Q545" s="22">
        <v>1.7966666666666669</v>
      </c>
      <c r="R545" s="22">
        <v>1.670506666666667</v>
      </c>
      <c r="S545" s="22">
        <v>1.8099999999999998</v>
      </c>
      <c r="T545" s="22">
        <v>1.7183333333333335</v>
      </c>
      <c r="U545" s="22">
        <v>1.7699999999999998</v>
      </c>
      <c r="V545" s="22">
        <v>1.7140929148333333</v>
      </c>
      <c r="W545" s="22">
        <v>1.7666666666666668</v>
      </c>
      <c r="X545" s="22">
        <v>1.821666666666667</v>
      </c>
      <c r="Y545" s="22">
        <v>1.8350000000000002</v>
      </c>
      <c r="Z545" s="22">
        <v>1.8216666666666665</v>
      </c>
      <c r="AA545" s="22">
        <v>1.64</v>
      </c>
      <c r="AB545" s="154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3" t="s">
        <v>264</v>
      </c>
      <c r="C546" s="28"/>
      <c r="D546" s="11">
        <v>1.7550000000000001</v>
      </c>
      <c r="E546" s="11">
        <v>1.79</v>
      </c>
      <c r="F546" s="11">
        <v>1.6379166666666669</v>
      </c>
      <c r="G546" s="11">
        <v>1.66</v>
      </c>
      <c r="H546" s="11">
        <v>1.77</v>
      </c>
      <c r="I546" s="11">
        <v>1.73</v>
      </c>
      <c r="J546" s="11">
        <v>1.79</v>
      </c>
      <c r="K546" s="11">
        <v>1.71</v>
      </c>
      <c r="L546" s="11">
        <v>1.7650000000000001</v>
      </c>
      <c r="M546" s="11">
        <v>1.8570889500000001</v>
      </c>
      <c r="N546" s="11">
        <v>1.6850000000000001</v>
      </c>
      <c r="O546" s="11">
        <v>1.7450000000000001</v>
      </c>
      <c r="P546" s="11">
        <v>1.706968</v>
      </c>
      <c r="Q546" s="11">
        <v>1.8000000000000003</v>
      </c>
      <c r="R546" s="11">
        <v>1.6624650000000001</v>
      </c>
      <c r="S546" s="11">
        <v>1.8050000000000002</v>
      </c>
      <c r="T546" s="11">
        <v>1.7149999999999999</v>
      </c>
      <c r="U546" s="11">
        <v>1.77</v>
      </c>
      <c r="V546" s="11">
        <v>1.7153573240000002</v>
      </c>
      <c r="W546" s="11">
        <v>1.77</v>
      </c>
      <c r="X546" s="11">
        <v>1.82</v>
      </c>
      <c r="Y546" s="11">
        <v>1.835</v>
      </c>
      <c r="Z546" s="11">
        <v>1.83</v>
      </c>
      <c r="AA546" s="11">
        <v>1.6399999999999997</v>
      </c>
      <c r="AB546" s="154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3" t="s">
        <v>265</v>
      </c>
      <c r="C547" s="28"/>
      <c r="D547" s="23">
        <v>1.3784048752090314E-2</v>
      </c>
      <c r="E547" s="23">
        <v>3.7815340802378111E-2</v>
      </c>
      <c r="F547" s="23">
        <v>7.9363789672062535E-3</v>
      </c>
      <c r="G547" s="23">
        <v>1.0327955589886396E-2</v>
      </c>
      <c r="H547" s="23">
        <v>3.7815340802378077E-2</v>
      </c>
      <c r="I547" s="23">
        <v>1.0327955589886396E-2</v>
      </c>
      <c r="J547" s="23">
        <v>2.6583202716502642E-2</v>
      </c>
      <c r="K547" s="23">
        <v>2.5625508125043332E-2</v>
      </c>
      <c r="L547" s="23">
        <v>2.5033311140691513E-2</v>
      </c>
      <c r="M547" s="23">
        <v>2.4726137544826311E-2</v>
      </c>
      <c r="N547" s="23">
        <v>3.5449494589721228E-2</v>
      </c>
      <c r="O547" s="23">
        <v>2.926886855802031E-2</v>
      </c>
      <c r="P547" s="23">
        <v>1.8408592327135379E-2</v>
      </c>
      <c r="Q547" s="23">
        <v>1.3662601021279497E-2</v>
      </c>
      <c r="R547" s="23">
        <v>3.2670527799021902E-2</v>
      </c>
      <c r="S547" s="23">
        <v>3.6878177829171542E-2</v>
      </c>
      <c r="T547" s="23">
        <v>1.9407902170679524E-2</v>
      </c>
      <c r="U547" s="23">
        <v>6.324555320336764E-3</v>
      </c>
      <c r="V547" s="23">
        <v>4.5725790807657145E-2</v>
      </c>
      <c r="W547" s="23">
        <v>2.0655911179772911E-2</v>
      </c>
      <c r="X547" s="23">
        <v>7.5277265270908165E-3</v>
      </c>
      <c r="Y547" s="23">
        <v>1.3784048752090314E-2</v>
      </c>
      <c r="Z547" s="23">
        <v>4.6654760385909884E-2</v>
      </c>
      <c r="AA547" s="23">
        <v>1.4142135623730867E-2</v>
      </c>
      <c r="AB547" s="206"/>
      <c r="AC547" s="207"/>
      <c r="AD547" s="207"/>
      <c r="AE547" s="207"/>
      <c r="AF547" s="207"/>
      <c r="AG547" s="207"/>
      <c r="AH547" s="207"/>
      <c r="AI547" s="207"/>
      <c r="AJ547" s="207"/>
      <c r="AK547" s="207"/>
      <c r="AL547" s="207"/>
      <c r="AM547" s="207"/>
      <c r="AN547" s="207"/>
      <c r="AO547" s="207"/>
      <c r="AP547" s="207"/>
      <c r="AQ547" s="207"/>
      <c r="AR547" s="207"/>
      <c r="AS547" s="207"/>
      <c r="AT547" s="207"/>
      <c r="AU547" s="207"/>
      <c r="AV547" s="207"/>
      <c r="AW547" s="207"/>
      <c r="AX547" s="207"/>
      <c r="AY547" s="207"/>
      <c r="AZ547" s="207"/>
      <c r="BA547" s="207"/>
      <c r="BB547" s="207"/>
      <c r="BC547" s="207"/>
      <c r="BD547" s="207"/>
      <c r="BE547" s="207"/>
      <c r="BF547" s="207"/>
      <c r="BG547" s="207"/>
      <c r="BH547" s="207"/>
      <c r="BI547" s="207"/>
      <c r="BJ547" s="207"/>
      <c r="BK547" s="207"/>
      <c r="BL547" s="207"/>
      <c r="BM547" s="56"/>
    </row>
    <row r="548" spans="1:65">
      <c r="A548" s="29"/>
      <c r="B548" s="3" t="s">
        <v>86</v>
      </c>
      <c r="C548" s="28"/>
      <c r="D548" s="13">
        <v>7.8541588330998946E-3</v>
      </c>
      <c r="E548" s="13">
        <v>2.1185064875281854E-2</v>
      </c>
      <c r="F548" s="13">
        <v>4.8454107151602675E-3</v>
      </c>
      <c r="G548" s="13">
        <v>6.2091917374066516E-3</v>
      </c>
      <c r="H548" s="13">
        <v>2.1304417353452433E-2</v>
      </c>
      <c r="I548" s="13">
        <v>5.9814414613241678E-3</v>
      </c>
      <c r="J548" s="13">
        <v>1.487865823684849E-2</v>
      </c>
      <c r="K548" s="13">
        <v>1.4971085564777019E-2</v>
      </c>
      <c r="L548" s="13">
        <v>1.4196584767877987E-2</v>
      </c>
      <c r="M548" s="13">
        <v>1.3361014406649869E-2</v>
      </c>
      <c r="N548" s="13">
        <v>2.0955366259933727E-2</v>
      </c>
      <c r="O548" s="13">
        <v>1.6709154267185715E-2</v>
      </c>
      <c r="P548" s="13">
        <v>1.0781959147913344E-2</v>
      </c>
      <c r="Q548" s="13">
        <v>7.6044161528457301E-3</v>
      </c>
      <c r="R548" s="13">
        <v>1.9557256759838468E-2</v>
      </c>
      <c r="S548" s="13">
        <v>2.0374683883520192E-2</v>
      </c>
      <c r="T548" s="13">
        <v>1.1294608440744629E-2</v>
      </c>
      <c r="U548" s="13">
        <v>3.5731950962354605E-3</v>
      </c>
      <c r="V548" s="13">
        <v>2.6676378165942777E-2</v>
      </c>
      <c r="W548" s="13">
        <v>1.1692025196097872E-2</v>
      </c>
      <c r="X548" s="13">
        <v>4.1323292920901087E-3</v>
      </c>
      <c r="Y548" s="13">
        <v>7.5117431891500337E-3</v>
      </c>
      <c r="Z548" s="13">
        <v>2.5611030403976151E-2</v>
      </c>
      <c r="AA548" s="13">
        <v>8.6232534291041888E-3</v>
      </c>
      <c r="AB548" s="154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29"/>
      <c r="B549" s="3" t="s">
        <v>266</v>
      </c>
      <c r="C549" s="28"/>
      <c r="D549" s="13">
        <v>3.5623755400135959E-3</v>
      </c>
      <c r="E549" s="13">
        <v>2.0717287942407125E-2</v>
      </c>
      <c r="F549" s="13">
        <v>-6.3389435363771729E-2</v>
      </c>
      <c r="G549" s="13">
        <v>-4.8855412356188288E-2</v>
      </c>
      <c r="H549" s="13">
        <v>1.4998983808276245E-2</v>
      </c>
      <c r="I549" s="13">
        <v>-1.263948617335775E-2</v>
      </c>
      <c r="J549" s="13">
        <v>2.1670338631429198E-2</v>
      </c>
      <c r="K549" s="13">
        <v>-2.1216942374554515E-2</v>
      </c>
      <c r="L549" s="13">
        <v>8.327628985122848E-3</v>
      </c>
      <c r="M549" s="13">
        <v>5.8239818028365642E-2</v>
      </c>
      <c r="N549" s="13">
        <v>-3.2653550642816498E-2</v>
      </c>
      <c r="O549" s="13">
        <v>1.6562741619701171E-3</v>
      </c>
      <c r="P549" s="13">
        <v>-2.3684581218569867E-2</v>
      </c>
      <c r="Q549" s="13">
        <v>2.73886427655603E-2</v>
      </c>
      <c r="R549" s="13">
        <v>-4.4753482190638016E-2</v>
      </c>
      <c r="S549" s="13">
        <v>3.5013048277734882E-2</v>
      </c>
      <c r="T549" s="13">
        <v>-1.7404739618467002E-2</v>
      </c>
      <c r="U549" s="13">
        <v>1.213983174121025E-2</v>
      </c>
      <c r="V549" s="13">
        <v>-1.9829539882366798E-2</v>
      </c>
      <c r="W549" s="13">
        <v>1.0233730363166771E-2</v>
      </c>
      <c r="X549" s="13">
        <v>4.1684403100888057E-2</v>
      </c>
      <c r="Y549" s="13">
        <v>4.930880861306286E-2</v>
      </c>
      <c r="Z549" s="13">
        <v>4.1684403100887835E-2</v>
      </c>
      <c r="AA549" s="13">
        <v>-6.2198122002494305E-2</v>
      </c>
      <c r="AB549" s="154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29"/>
      <c r="B550" s="45" t="s">
        <v>267</v>
      </c>
      <c r="C550" s="46"/>
      <c r="D550" s="44">
        <v>0.06</v>
      </c>
      <c r="E550" s="44">
        <v>0.38</v>
      </c>
      <c r="F550" s="44">
        <v>1.77</v>
      </c>
      <c r="G550" s="44">
        <v>1.4</v>
      </c>
      <c r="H550" s="44">
        <v>0.23</v>
      </c>
      <c r="I550" s="44">
        <v>0.47</v>
      </c>
      <c r="J550" s="44">
        <v>0.4</v>
      </c>
      <c r="K550" s="44">
        <v>0.69</v>
      </c>
      <c r="L550" s="44">
        <v>0.06</v>
      </c>
      <c r="M550" s="44">
        <v>1.33</v>
      </c>
      <c r="N550" s="44">
        <v>0.98</v>
      </c>
      <c r="O550" s="44">
        <v>0.11</v>
      </c>
      <c r="P550" s="44">
        <v>0.75</v>
      </c>
      <c r="Q550" s="44">
        <v>0.55000000000000004</v>
      </c>
      <c r="R550" s="44">
        <v>1.29</v>
      </c>
      <c r="S550" s="44">
        <v>0.74</v>
      </c>
      <c r="T550" s="44">
        <v>0.59</v>
      </c>
      <c r="U550" s="44">
        <v>0.16</v>
      </c>
      <c r="V550" s="44">
        <v>0.66</v>
      </c>
      <c r="W550" s="44">
        <v>0.11</v>
      </c>
      <c r="X550" s="44">
        <v>0.91</v>
      </c>
      <c r="Y550" s="44">
        <v>1.1000000000000001</v>
      </c>
      <c r="Z550" s="44">
        <v>0.91</v>
      </c>
      <c r="AA550" s="44">
        <v>1.74</v>
      </c>
      <c r="AB550" s="154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B551" s="3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BM551" s="55"/>
    </row>
    <row r="552" spans="1:65" ht="15">
      <c r="B552" s="8" t="s">
        <v>562</v>
      </c>
      <c r="BM552" s="27" t="s">
        <v>66</v>
      </c>
    </row>
    <row r="553" spans="1:65" ht="15">
      <c r="A553" s="24" t="s">
        <v>56</v>
      </c>
      <c r="B553" s="18" t="s">
        <v>110</v>
      </c>
      <c r="C553" s="15" t="s">
        <v>111</v>
      </c>
      <c r="D553" s="16" t="s">
        <v>229</v>
      </c>
      <c r="E553" s="17" t="s">
        <v>229</v>
      </c>
      <c r="F553" s="17" t="s">
        <v>229</v>
      </c>
      <c r="G553" s="17" t="s">
        <v>229</v>
      </c>
      <c r="H553" s="17" t="s">
        <v>229</v>
      </c>
      <c r="I553" s="17" t="s">
        <v>229</v>
      </c>
      <c r="J553" s="17" t="s">
        <v>229</v>
      </c>
      <c r="K553" s="17" t="s">
        <v>229</v>
      </c>
      <c r="L553" s="17" t="s">
        <v>229</v>
      </c>
      <c r="M553" s="17" t="s">
        <v>229</v>
      </c>
      <c r="N553" s="17" t="s">
        <v>229</v>
      </c>
      <c r="O553" s="17" t="s">
        <v>229</v>
      </c>
      <c r="P553" s="17" t="s">
        <v>229</v>
      </c>
      <c r="Q553" s="17" t="s">
        <v>229</v>
      </c>
      <c r="R553" s="17" t="s">
        <v>229</v>
      </c>
      <c r="S553" s="17" t="s">
        <v>229</v>
      </c>
      <c r="T553" s="17" t="s">
        <v>229</v>
      </c>
      <c r="U553" s="17" t="s">
        <v>229</v>
      </c>
      <c r="V553" s="17" t="s">
        <v>229</v>
      </c>
      <c r="W553" s="17" t="s">
        <v>229</v>
      </c>
      <c r="X553" s="17" t="s">
        <v>229</v>
      </c>
      <c r="Y553" s="17" t="s">
        <v>229</v>
      </c>
      <c r="Z553" s="17" t="s">
        <v>229</v>
      </c>
      <c r="AA553" s="17" t="s">
        <v>229</v>
      </c>
      <c r="AB553" s="154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1</v>
      </c>
    </row>
    <row r="554" spans="1:65">
      <c r="A554" s="29"/>
      <c r="B554" s="19" t="s">
        <v>230</v>
      </c>
      <c r="C554" s="9" t="s">
        <v>230</v>
      </c>
      <c r="D554" s="152" t="s">
        <v>232</v>
      </c>
      <c r="E554" s="153" t="s">
        <v>233</v>
      </c>
      <c r="F554" s="153" t="s">
        <v>234</v>
      </c>
      <c r="G554" s="153" t="s">
        <v>235</v>
      </c>
      <c r="H554" s="153" t="s">
        <v>236</v>
      </c>
      <c r="I554" s="153" t="s">
        <v>238</v>
      </c>
      <c r="J554" s="153" t="s">
        <v>239</v>
      </c>
      <c r="K554" s="153" t="s">
        <v>241</v>
      </c>
      <c r="L554" s="153" t="s">
        <v>242</v>
      </c>
      <c r="M554" s="153" t="s">
        <v>243</v>
      </c>
      <c r="N554" s="153" t="s">
        <v>244</v>
      </c>
      <c r="O554" s="153" t="s">
        <v>245</v>
      </c>
      <c r="P554" s="153" t="s">
        <v>246</v>
      </c>
      <c r="Q554" s="153" t="s">
        <v>247</v>
      </c>
      <c r="R554" s="153" t="s">
        <v>248</v>
      </c>
      <c r="S554" s="153" t="s">
        <v>249</v>
      </c>
      <c r="T554" s="153" t="s">
        <v>250</v>
      </c>
      <c r="U554" s="153" t="s">
        <v>251</v>
      </c>
      <c r="V554" s="153" t="s">
        <v>277</v>
      </c>
      <c r="W554" s="153" t="s">
        <v>253</v>
      </c>
      <c r="X554" s="153" t="s">
        <v>254</v>
      </c>
      <c r="Y554" s="153" t="s">
        <v>255</v>
      </c>
      <c r="Z554" s="153" t="s">
        <v>256</v>
      </c>
      <c r="AA554" s="153" t="s">
        <v>257</v>
      </c>
      <c r="AB554" s="154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 t="s">
        <v>1</v>
      </c>
    </row>
    <row r="555" spans="1:65">
      <c r="A555" s="29"/>
      <c r="B555" s="19"/>
      <c r="C555" s="9"/>
      <c r="D555" s="10" t="s">
        <v>269</v>
      </c>
      <c r="E555" s="11" t="s">
        <v>271</v>
      </c>
      <c r="F555" s="11" t="s">
        <v>271</v>
      </c>
      <c r="G555" s="11" t="s">
        <v>272</v>
      </c>
      <c r="H555" s="11" t="s">
        <v>272</v>
      </c>
      <c r="I555" s="11" t="s">
        <v>272</v>
      </c>
      <c r="J555" s="11" t="s">
        <v>269</v>
      </c>
      <c r="K555" s="11" t="s">
        <v>271</v>
      </c>
      <c r="L555" s="11" t="s">
        <v>272</v>
      </c>
      <c r="M555" s="11" t="s">
        <v>271</v>
      </c>
      <c r="N555" s="11" t="s">
        <v>269</v>
      </c>
      <c r="O555" s="11" t="s">
        <v>272</v>
      </c>
      <c r="P555" s="11" t="s">
        <v>269</v>
      </c>
      <c r="Q555" s="11" t="s">
        <v>271</v>
      </c>
      <c r="R555" s="11" t="s">
        <v>271</v>
      </c>
      <c r="S555" s="11" t="s">
        <v>269</v>
      </c>
      <c r="T555" s="11" t="s">
        <v>272</v>
      </c>
      <c r="U555" s="11" t="s">
        <v>269</v>
      </c>
      <c r="V555" s="11" t="s">
        <v>271</v>
      </c>
      <c r="W555" s="11" t="s">
        <v>271</v>
      </c>
      <c r="X555" s="11" t="s">
        <v>272</v>
      </c>
      <c r="Y555" s="11" t="s">
        <v>269</v>
      </c>
      <c r="Z555" s="11" t="s">
        <v>272</v>
      </c>
      <c r="AA555" s="11" t="s">
        <v>269</v>
      </c>
      <c r="AB555" s="154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3</v>
      </c>
    </row>
    <row r="556" spans="1:65">
      <c r="A556" s="29"/>
      <c r="B556" s="19"/>
      <c r="C556" s="9"/>
      <c r="D556" s="25" t="s">
        <v>311</v>
      </c>
      <c r="E556" s="25" t="s">
        <v>261</v>
      </c>
      <c r="F556" s="25" t="s">
        <v>311</v>
      </c>
      <c r="G556" s="25" t="s">
        <v>312</v>
      </c>
      <c r="H556" s="25" t="s">
        <v>312</v>
      </c>
      <c r="I556" s="25" t="s">
        <v>312</v>
      </c>
      <c r="J556" s="25" t="s">
        <v>116</v>
      </c>
      <c r="K556" s="25" t="s">
        <v>116</v>
      </c>
      <c r="L556" s="25" t="s">
        <v>313</v>
      </c>
      <c r="M556" s="25" t="s">
        <v>312</v>
      </c>
      <c r="N556" s="25" t="s">
        <v>311</v>
      </c>
      <c r="O556" s="25" t="s">
        <v>311</v>
      </c>
      <c r="P556" s="25" t="s">
        <v>311</v>
      </c>
      <c r="Q556" s="25" t="s">
        <v>312</v>
      </c>
      <c r="R556" s="25" t="s">
        <v>311</v>
      </c>
      <c r="S556" s="25" t="s">
        <v>311</v>
      </c>
      <c r="T556" s="25" t="s">
        <v>313</v>
      </c>
      <c r="U556" s="25" t="s">
        <v>274</v>
      </c>
      <c r="V556" s="25" t="s">
        <v>312</v>
      </c>
      <c r="W556" s="25" t="s">
        <v>314</v>
      </c>
      <c r="X556" s="25" t="s">
        <v>315</v>
      </c>
      <c r="Y556" s="25" t="s">
        <v>311</v>
      </c>
      <c r="Z556" s="25" t="s">
        <v>311</v>
      </c>
      <c r="AA556" s="25" t="s">
        <v>311</v>
      </c>
      <c r="AB556" s="154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</v>
      </c>
    </row>
    <row r="557" spans="1:65">
      <c r="A557" s="29"/>
      <c r="B557" s="18">
        <v>1</v>
      </c>
      <c r="C557" s="14">
        <v>1</v>
      </c>
      <c r="D557" s="203">
        <v>6.8999999999999992E-2</v>
      </c>
      <c r="E557" s="203">
        <v>7.690000000000001E-2</v>
      </c>
      <c r="F557" s="203">
        <v>6.5800799999999993E-2</v>
      </c>
      <c r="G557" s="203">
        <v>8.1500000000000003E-2</v>
      </c>
      <c r="H557" s="203">
        <v>6.989999999999999E-2</v>
      </c>
      <c r="I557" s="203">
        <v>7.690000000000001E-2</v>
      </c>
      <c r="J557" s="203">
        <v>6.9499999999999992E-2</v>
      </c>
      <c r="K557" s="203">
        <v>7.6700000000000004E-2</v>
      </c>
      <c r="L557" s="203">
        <v>7.4899999999999994E-2</v>
      </c>
      <c r="M557" s="203">
        <v>8.0313900000000008E-2</v>
      </c>
      <c r="N557" s="204">
        <v>6.9599999999999995E-2</v>
      </c>
      <c r="O557" s="203">
        <v>7.9100000000000004E-2</v>
      </c>
      <c r="P557" s="203">
        <v>6.9831001196820702E-2</v>
      </c>
      <c r="Q557" s="203">
        <v>7.4799999999999991E-2</v>
      </c>
      <c r="R557" s="205" t="s">
        <v>325</v>
      </c>
      <c r="S557" s="203">
        <v>7.3700000000000002E-2</v>
      </c>
      <c r="T557" s="203">
        <v>6.8699999999999997E-2</v>
      </c>
      <c r="U557" s="203">
        <v>7.51E-2</v>
      </c>
      <c r="V557" s="203">
        <v>7.5943541189999991E-2</v>
      </c>
      <c r="W557" s="203">
        <v>6.7100000000000007E-2</v>
      </c>
      <c r="X557" s="203">
        <v>7.5399999999999995E-2</v>
      </c>
      <c r="Y557" s="203">
        <v>7.1400000000000005E-2</v>
      </c>
      <c r="Z557" s="203">
        <v>7.2599999999999998E-2</v>
      </c>
      <c r="AA557" s="203">
        <v>6.7699999999999996E-2</v>
      </c>
      <c r="AB557" s="206"/>
      <c r="AC557" s="207"/>
      <c r="AD557" s="207"/>
      <c r="AE557" s="207"/>
      <c r="AF557" s="207"/>
      <c r="AG557" s="207"/>
      <c r="AH557" s="207"/>
      <c r="AI557" s="207"/>
      <c r="AJ557" s="207"/>
      <c r="AK557" s="207"/>
      <c r="AL557" s="207"/>
      <c r="AM557" s="207"/>
      <c r="AN557" s="207"/>
      <c r="AO557" s="207"/>
      <c r="AP557" s="207"/>
      <c r="AQ557" s="207"/>
      <c r="AR557" s="207"/>
      <c r="AS557" s="207"/>
      <c r="AT557" s="207"/>
      <c r="AU557" s="207"/>
      <c r="AV557" s="207"/>
      <c r="AW557" s="207"/>
      <c r="AX557" s="207"/>
      <c r="AY557" s="207"/>
      <c r="AZ557" s="207"/>
      <c r="BA557" s="207"/>
      <c r="BB557" s="207"/>
      <c r="BC557" s="207"/>
      <c r="BD557" s="207"/>
      <c r="BE557" s="207"/>
      <c r="BF557" s="207"/>
      <c r="BG557" s="207"/>
      <c r="BH557" s="207"/>
      <c r="BI557" s="207"/>
      <c r="BJ557" s="207"/>
      <c r="BK557" s="207"/>
      <c r="BL557" s="207"/>
      <c r="BM557" s="208">
        <v>1</v>
      </c>
    </row>
    <row r="558" spans="1:65">
      <c r="A558" s="29"/>
      <c r="B558" s="19">
        <v>1</v>
      </c>
      <c r="C558" s="9">
        <v>2</v>
      </c>
      <c r="D558" s="23">
        <v>6.8499999999999991E-2</v>
      </c>
      <c r="E558" s="23">
        <v>7.7899999999999997E-2</v>
      </c>
      <c r="F558" s="23">
        <v>6.5754666666666656E-2</v>
      </c>
      <c r="G558" s="23">
        <v>7.8200000000000006E-2</v>
      </c>
      <c r="H558" s="23">
        <v>6.9800000000000001E-2</v>
      </c>
      <c r="I558" s="23">
        <v>7.6999999999999999E-2</v>
      </c>
      <c r="J558" s="23">
        <v>6.9099999999999995E-2</v>
      </c>
      <c r="K558" s="23">
        <v>7.640000000000001E-2</v>
      </c>
      <c r="L558" s="23">
        <v>7.6300000000000007E-2</v>
      </c>
      <c r="M558" s="23">
        <v>7.9734400000000011E-2</v>
      </c>
      <c r="N558" s="23">
        <v>7.2599999999999998E-2</v>
      </c>
      <c r="O558" s="23">
        <v>7.6600000000000001E-2</v>
      </c>
      <c r="P558" s="23">
        <v>7.0058249091546301E-2</v>
      </c>
      <c r="Q558" s="23">
        <v>7.6100000000000001E-2</v>
      </c>
      <c r="R558" s="211" t="s">
        <v>325</v>
      </c>
      <c r="S558" s="23">
        <v>7.51E-2</v>
      </c>
      <c r="T558" s="23">
        <v>6.9399999999999989E-2</v>
      </c>
      <c r="U558" s="23">
        <v>7.5399999999999995E-2</v>
      </c>
      <c r="V558" s="23">
        <v>7.9146159059999999E-2</v>
      </c>
      <c r="W558" s="23">
        <v>6.7900000000000002E-2</v>
      </c>
      <c r="X558" s="23">
        <v>7.5399999999999995E-2</v>
      </c>
      <c r="Y558" s="23">
        <v>7.1000000000000008E-2</v>
      </c>
      <c r="Z558" s="23">
        <v>6.9800000000000001E-2</v>
      </c>
      <c r="AA558" s="23">
        <v>6.7299999999999999E-2</v>
      </c>
      <c r="AB558" s="206"/>
      <c r="AC558" s="207"/>
      <c r="AD558" s="207"/>
      <c r="AE558" s="207"/>
      <c r="AF558" s="207"/>
      <c r="AG558" s="207"/>
      <c r="AH558" s="207"/>
      <c r="AI558" s="207"/>
      <c r="AJ558" s="207"/>
      <c r="AK558" s="207"/>
      <c r="AL558" s="207"/>
      <c r="AM558" s="207"/>
      <c r="AN558" s="207"/>
      <c r="AO558" s="207"/>
      <c r="AP558" s="207"/>
      <c r="AQ558" s="207"/>
      <c r="AR558" s="207"/>
      <c r="AS558" s="207"/>
      <c r="AT558" s="207"/>
      <c r="AU558" s="207"/>
      <c r="AV558" s="207"/>
      <c r="AW558" s="207"/>
      <c r="AX558" s="207"/>
      <c r="AY558" s="207"/>
      <c r="AZ558" s="207"/>
      <c r="BA558" s="207"/>
      <c r="BB558" s="207"/>
      <c r="BC558" s="207"/>
      <c r="BD558" s="207"/>
      <c r="BE558" s="207"/>
      <c r="BF558" s="207"/>
      <c r="BG558" s="207"/>
      <c r="BH558" s="207"/>
      <c r="BI558" s="207"/>
      <c r="BJ558" s="207"/>
      <c r="BK558" s="207"/>
      <c r="BL558" s="207"/>
      <c r="BM558" s="208">
        <v>23</v>
      </c>
    </row>
    <row r="559" spans="1:65">
      <c r="A559" s="29"/>
      <c r="B559" s="19">
        <v>1</v>
      </c>
      <c r="C559" s="9">
        <v>3</v>
      </c>
      <c r="D559" s="23">
        <v>6.8900000000000003E-2</v>
      </c>
      <c r="E559" s="23">
        <v>7.7499999999999999E-2</v>
      </c>
      <c r="F559" s="23">
        <v>6.5912999999999999E-2</v>
      </c>
      <c r="G559" s="23">
        <v>8.0199999999999994E-2</v>
      </c>
      <c r="H559" s="23">
        <v>7.1000000000000008E-2</v>
      </c>
      <c r="I559" s="23">
        <v>7.5899999999999995E-2</v>
      </c>
      <c r="J559" s="23">
        <v>6.7199999999999996E-2</v>
      </c>
      <c r="K559" s="23">
        <v>7.3599999999999999E-2</v>
      </c>
      <c r="L559" s="23">
        <v>7.6200000000000004E-2</v>
      </c>
      <c r="M559" s="23">
        <v>8.1672000000000008E-2</v>
      </c>
      <c r="N559" s="23">
        <v>7.2499999999999995E-2</v>
      </c>
      <c r="O559" s="23">
        <v>7.3599999999999999E-2</v>
      </c>
      <c r="P559" s="23">
        <v>6.9130860820347015E-2</v>
      </c>
      <c r="Q559" s="23">
        <v>7.4899999999999994E-2</v>
      </c>
      <c r="R559" s="211" t="s">
        <v>325</v>
      </c>
      <c r="S559" s="23">
        <v>7.5299999999999992E-2</v>
      </c>
      <c r="T559" s="23">
        <v>6.9999999999999993E-2</v>
      </c>
      <c r="U559" s="23">
        <v>7.51E-2</v>
      </c>
      <c r="V559" s="23">
        <v>7.6723492530000006E-2</v>
      </c>
      <c r="W559" s="23">
        <v>6.7299999999999999E-2</v>
      </c>
      <c r="X559" s="23">
        <v>7.51E-2</v>
      </c>
      <c r="Y559" s="23">
        <v>7.2700000000000001E-2</v>
      </c>
      <c r="Z559" s="23">
        <v>6.8599999999999994E-2</v>
      </c>
      <c r="AA559" s="23">
        <v>6.7400000000000002E-2</v>
      </c>
      <c r="AB559" s="206"/>
      <c r="AC559" s="207"/>
      <c r="AD559" s="207"/>
      <c r="AE559" s="207"/>
      <c r="AF559" s="207"/>
      <c r="AG559" s="207"/>
      <c r="AH559" s="207"/>
      <c r="AI559" s="207"/>
      <c r="AJ559" s="207"/>
      <c r="AK559" s="207"/>
      <c r="AL559" s="207"/>
      <c r="AM559" s="207"/>
      <c r="AN559" s="207"/>
      <c r="AO559" s="207"/>
      <c r="AP559" s="207"/>
      <c r="AQ559" s="207"/>
      <c r="AR559" s="207"/>
      <c r="AS559" s="207"/>
      <c r="AT559" s="207"/>
      <c r="AU559" s="207"/>
      <c r="AV559" s="207"/>
      <c r="AW559" s="207"/>
      <c r="AX559" s="207"/>
      <c r="AY559" s="207"/>
      <c r="AZ559" s="207"/>
      <c r="BA559" s="207"/>
      <c r="BB559" s="207"/>
      <c r="BC559" s="207"/>
      <c r="BD559" s="207"/>
      <c r="BE559" s="207"/>
      <c r="BF559" s="207"/>
      <c r="BG559" s="207"/>
      <c r="BH559" s="207"/>
      <c r="BI559" s="207"/>
      <c r="BJ559" s="207"/>
      <c r="BK559" s="207"/>
      <c r="BL559" s="207"/>
      <c r="BM559" s="208">
        <v>16</v>
      </c>
    </row>
    <row r="560" spans="1:65">
      <c r="A560" s="29"/>
      <c r="B560" s="19">
        <v>1</v>
      </c>
      <c r="C560" s="9">
        <v>4</v>
      </c>
      <c r="D560" s="23">
        <v>6.93E-2</v>
      </c>
      <c r="E560" s="23">
        <v>7.5299999999999992E-2</v>
      </c>
      <c r="F560" s="23">
        <v>6.5821333333333315E-2</v>
      </c>
      <c r="G560" s="23">
        <v>8.0599999999999991E-2</v>
      </c>
      <c r="H560" s="23">
        <v>6.88E-2</v>
      </c>
      <c r="I560" s="23">
        <v>7.6800000000000007E-2</v>
      </c>
      <c r="J560" s="23">
        <v>6.9599999999999995E-2</v>
      </c>
      <c r="K560" s="23">
        <v>7.3899999999999993E-2</v>
      </c>
      <c r="L560" s="23">
        <v>7.7600000000000002E-2</v>
      </c>
      <c r="M560" s="23">
        <v>8.0212999999999993E-2</v>
      </c>
      <c r="N560" s="23">
        <v>7.1400000000000005E-2</v>
      </c>
      <c r="O560" s="23">
        <v>7.46E-2</v>
      </c>
      <c r="P560" s="23">
        <v>6.9602863150066405E-2</v>
      </c>
      <c r="Q560" s="23">
        <v>7.5199999999999989E-2</v>
      </c>
      <c r="R560" s="23">
        <v>7.8530000000000003E-2</v>
      </c>
      <c r="S560" s="23">
        <v>7.7800000000000008E-2</v>
      </c>
      <c r="T560" s="23">
        <v>6.93E-2</v>
      </c>
      <c r="U560" s="23">
        <v>7.4700000000000003E-2</v>
      </c>
      <c r="V560" s="23">
        <v>7.2884819899999995E-2</v>
      </c>
      <c r="W560" s="23">
        <v>6.7699999999999996E-2</v>
      </c>
      <c r="X560" s="23">
        <v>7.51E-2</v>
      </c>
      <c r="Y560" s="23">
        <v>7.2800000000000004E-2</v>
      </c>
      <c r="Z560" s="23">
        <v>7.2499999999999995E-2</v>
      </c>
      <c r="AA560" s="23">
        <v>6.8599999999999994E-2</v>
      </c>
      <c r="AB560" s="206"/>
      <c r="AC560" s="207"/>
      <c r="AD560" s="207"/>
      <c r="AE560" s="207"/>
      <c r="AF560" s="207"/>
      <c r="AG560" s="207"/>
      <c r="AH560" s="207"/>
      <c r="AI560" s="207"/>
      <c r="AJ560" s="207"/>
      <c r="AK560" s="207"/>
      <c r="AL560" s="207"/>
      <c r="AM560" s="207"/>
      <c r="AN560" s="207"/>
      <c r="AO560" s="207"/>
      <c r="AP560" s="207"/>
      <c r="AQ560" s="207"/>
      <c r="AR560" s="207"/>
      <c r="AS560" s="207"/>
      <c r="AT560" s="207"/>
      <c r="AU560" s="207"/>
      <c r="AV560" s="207"/>
      <c r="AW560" s="207"/>
      <c r="AX560" s="207"/>
      <c r="AY560" s="207"/>
      <c r="AZ560" s="207"/>
      <c r="BA560" s="207"/>
      <c r="BB560" s="207"/>
      <c r="BC560" s="207"/>
      <c r="BD560" s="207"/>
      <c r="BE560" s="207"/>
      <c r="BF560" s="207"/>
      <c r="BG560" s="207"/>
      <c r="BH560" s="207"/>
      <c r="BI560" s="207"/>
      <c r="BJ560" s="207"/>
      <c r="BK560" s="207"/>
      <c r="BL560" s="207"/>
      <c r="BM560" s="208">
        <v>7.3442906075038616E-2</v>
      </c>
    </row>
    <row r="561" spans="1:65">
      <c r="A561" s="29"/>
      <c r="B561" s="19">
        <v>1</v>
      </c>
      <c r="C561" s="9">
        <v>5</v>
      </c>
      <c r="D561" s="23">
        <v>6.9399999999999989E-2</v>
      </c>
      <c r="E561" s="23">
        <v>7.9600000000000004E-2</v>
      </c>
      <c r="F561" s="23">
        <v>6.6265199999999996E-2</v>
      </c>
      <c r="G561" s="23">
        <v>0.08</v>
      </c>
      <c r="H561" s="23">
        <v>6.9699999999999998E-2</v>
      </c>
      <c r="I561" s="23">
        <v>7.7499999999999999E-2</v>
      </c>
      <c r="J561" s="23">
        <v>6.7500000000000004E-2</v>
      </c>
      <c r="K561" s="23">
        <v>7.4700000000000003E-2</v>
      </c>
      <c r="L561" s="23">
        <v>7.4099999999999999E-2</v>
      </c>
      <c r="M561" s="23">
        <v>7.9938999999999996E-2</v>
      </c>
      <c r="N561" s="23">
        <v>7.2999999999999995E-2</v>
      </c>
      <c r="O561" s="23">
        <v>7.4200000000000002E-2</v>
      </c>
      <c r="P561" s="23">
        <v>7.033925297385793E-2</v>
      </c>
      <c r="Q561" s="23">
        <v>7.6100000000000001E-2</v>
      </c>
      <c r="R561" s="23">
        <v>7.8609999999999999E-2</v>
      </c>
      <c r="S561" s="23">
        <v>7.6499999999999999E-2</v>
      </c>
      <c r="T561" s="23">
        <v>6.9800000000000001E-2</v>
      </c>
      <c r="U561" s="23">
        <v>7.4999999999999997E-2</v>
      </c>
      <c r="V561" s="23">
        <v>7.6055861540000005E-2</v>
      </c>
      <c r="W561" s="23">
        <v>6.7799999999999999E-2</v>
      </c>
      <c r="X561" s="23">
        <v>7.5499999999999998E-2</v>
      </c>
      <c r="Y561" s="23">
        <v>7.2400000000000006E-2</v>
      </c>
      <c r="Z561" s="23">
        <v>7.0699999999999999E-2</v>
      </c>
      <c r="AA561" s="23">
        <v>6.88E-2</v>
      </c>
      <c r="AB561" s="206"/>
      <c r="AC561" s="207"/>
      <c r="AD561" s="207"/>
      <c r="AE561" s="207"/>
      <c r="AF561" s="207"/>
      <c r="AG561" s="207"/>
      <c r="AH561" s="207"/>
      <c r="AI561" s="207"/>
      <c r="AJ561" s="207"/>
      <c r="AK561" s="207"/>
      <c r="AL561" s="207"/>
      <c r="AM561" s="207"/>
      <c r="AN561" s="207"/>
      <c r="AO561" s="207"/>
      <c r="AP561" s="207"/>
      <c r="AQ561" s="207"/>
      <c r="AR561" s="207"/>
      <c r="AS561" s="207"/>
      <c r="AT561" s="207"/>
      <c r="AU561" s="207"/>
      <c r="AV561" s="207"/>
      <c r="AW561" s="207"/>
      <c r="AX561" s="207"/>
      <c r="AY561" s="207"/>
      <c r="AZ561" s="207"/>
      <c r="BA561" s="207"/>
      <c r="BB561" s="207"/>
      <c r="BC561" s="207"/>
      <c r="BD561" s="207"/>
      <c r="BE561" s="207"/>
      <c r="BF561" s="207"/>
      <c r="BG561" s="207"/>
      <c r="BH561" s="207"/>
      <c r="BI561" s="207"/>
      <c r="BJ561" s="207"/>
      <c r="BK561" s="207"/>
      <c r="BL561" s="207"/>
      <c r="BM561" s="208">
        <v>104</v>
      </c>
    </row>
    <row r="562" spans="1:65">
      <c r="A562" s="29"/>
      <c r="B562" s="19">
        <v>1</v>
      </c>
      <c r="C562" s="9">
        <v>6</v>
      </c>
      <c r="D562" s="23">
        <v>6.8400000000000002E-2</v>
      </c>
      <c r="E562" s="23">
        <v>7.5999999999999998E-2</v>
      </c>
      <c r="F562" s="23">
        <v>6.5996399999999997E-2</v>
      </c>
      <c r="G562" s="23">
        <v>7.9199999999999993E-2</v>
      </c>
      <c r="H562" s="23">
        <v>7.1000000000000008E-2</v>
      </c>
      <c r="I562" s="23">
        <v>7.7100000000000002E-2</v>
      </c>
      <c r="J562" s="23">
        <v>6.8699999999999997E-2</v>
      </c>
      <c r="K562" s="23">
        <v>7.3899999999999993E-2</v>
      </c>
      <c r="L562" s="23">
        <v>7.7899999999999997E-2</v>
      </c>
      <c r="M562" s="23">
        <v>8.1277999999999989E-2</v>
      </c>
      <c r="N562" s="23">
        <v>7.3300000000000004E-2</v>
      </c>
      <c r="O562" s="23">
        <v>7.6499999999999999E-2</v>
      </c>
      <c r="P562" s="23">
        <v>6.9737112472921692E-2</v>
      </c>
      <c r="Q562" s="23">
        <v>7.6100000000000001E-2</v>
      </c>
      <c r="R562" s="211" t="s">
        <v>325</v>
      </c>
      <c r="S562" s="23">
        <v>7.8E-2</v>
      </c>
      <c r="T562" s="23">
        <v>6.9800000000000001E-2</v>
      </c>
      <c r="U562" s="23">
        <v>7.5299999999999992E-2</v>
      </c>
      <c r="V562" s="23">
        <v>7.705158497999999E-2</v>
      </c>
      <c r="W562" s="23">
        <v>6.88E-2</v>
      </c>
      <c r="X562" s="23">
        <v>7.51E-2</v>
      </c>
      <c r="Y562" s="23">
        <v>7.1500000000000008E-2</v>
      </c>
      <c r="Z562" s="23">
        <v>7.2700000000000001E-2</v>
      </c>
      <c r="AA562" s="23">
        <v>6.9699999999999998E-2</v>
      </c>
      <c r="AB562" s="206"/>
      <c r="AC562" s="207"/>
      <c r="AD562" s="207"/>
      <c r="AE562" s="207"/>
      <c r="AF562" s="207"/>
      <c r="AG562" s="207"/>
      <c r="AH562" s="207"/>
      <c r="AI562" s="207"/>
      <c r="AJ562" s="207"/>
      <c r="AK562" s="207"/>
      <c r="AL562" s="207"/>
      <c r="AM562" s="207"/>
      <c r="AN562" s="207"/>
      <c r="AO562" s="207"/>
      <c r="AP562" s="207"/>
      <c r="AQ562" s="207"/>
      <c r="AR562" s="207"/>
      <c r="AS562" s="207"/>
      <c r="AT562" s="207"/>
      <c r="AU562" s="207"/>
      <c r="AV562" s="207"/>
      <c r="AW562" s="207"/>
      <c r="AX562" s="207"/>
      <c r="AY562" s="207"/>
      <c r="AZ562" s="207"/>
      <c r="BA562" s="207"/>
      <c r="BB562" s="207"/>
      <c r="BC562" s="207"/>
      <c r="BD562" s="207"/>
      <c r="BE562" s="207"/>
      <c r="BF562" s="207"/>
      <c r="BG562" s="207"/>
      <c r="BH562" s="207"/>
      <c r="BI562" s="207"/>
      <c r="BJ562" s="207"/>
      <c r="BK562" s="207"/>
      <c r="BL562" s="207"/>
      <c r="BM562" s="56"/>
    </row>
    <row r="563" spans="1:65">
      <c r="A563" s="29"/>
      <c r="B563" s="20" t="s">
        <v>263</v>
      </c>
      <c r="C563" s="12"/>
      <c r="D563" s="212">
        <v>6.8916666666666668E-2</v>
      </c>
      <c r="E563" s="212">
        <v>7.7200000000000005E-2</v>
      </c>
      <c r="F563" s="212">
        <v>6.5925233333333319E-2</v>
      </c>
      <c r="G563" s="212">
        <v>7.9950000000000007E-2</v>
      </c>
      <c r="H563" s="212">
        <v>7.0033333333333322E-2</v>
      </c>
      <c r="I563" s="212">
        <v>7.6866666666666666E-2</v>
      </c>
      <c r="J563" s="212">
        <v>6.8599999999999994E-2</v>
      </c>
      <c r="K563" s="212">
        <v>7.4866666666666651E-2</v>
      </c>
      <c r="L563" s="212">
        <v>7.616666666666666E-2</v>
      </c>
      <c r="M563" s="212">
        <v>8.0525050000000001E-2</v>
      </c>
      <c r="N563" s="212">
        <v>7.2066666666666668E-2</v>
      </c>
      <c r="O563" s="212">
        <v>7.5766666666666663E-2</v>
      </c>
      <c r="P563" s="212">
        <v>6.978322328426001E-2</v>
      </c>
      <c r="Q563" s="212">
        <v>7.5533333333333327E-2</v>
      </c>
      <c r="R563" s="212">
        <v>7.8570000000000001E-2</v>
      </c>
      <c r="S563" s="212">
        <v>7.6066666666666657E-2</v>
      </c>
      <c r="T563" s="212">
        <v>6.9499999999999992E-2</v>
      </c>
      <c r="U563" s="212">
        <v>7.51E-2</v>
      </c>
      <c r="V563" s="212">
        <v>7.6300909866666669E-2</v>
      </c>
      <c r="W563" s="212">
        <v>6.7766666666666656E-2</v>
      </c>
      <c r="X563" s="212">
        <v>7.5266666666666662E-2</v>
      </c>
      <c r="Y563" s="212">
        <v>7.1966666666666679E-2</v>
      </c>
      <c r="Z563" s="212">
        <v>7.1149999999999991E-2</v>
      </c>
      <c r="AA563" s="212">
        <v>6.8249999999999991E-2</v>
      </c>
      <c r="AB563" s="206"/>
      <c r="AC563" s="207"/>
      <c r="AD563" s="207"/>
      <c r="AE563" s="207"/>
      <c r="AF563" s="207"/>
      <c r="AG563" s="207"/>
      <c r="AH563" s="207"/>
      <c r="AI563" s="207"/>
      <c r="AJ563" s="207"/>
      <c r="AK563" s="207"/>
      <c r="AL563" s="207"/>
      <c r="AM563" s="207"/>
      <c r="AN563" s="207"/>
      <c r="AO563" s="207"/>
      <c r="AP563" s="207"/>
      <c r="AQ563" s="207"/>
      <c r="AR563" s="207"/>
      <c r="AS563" s="207"/>
      <c r="AT563" s="207"/>
      <c r="AU563" s="207"/>
      <c r="AV563" s="207"/>
      <c r="AW563" s="207"/>
      <c r="AX563" s="207"/>
      <c r="AY563" s="207"/>
      <c r="AZ563" s="207"/>
      <c r="BA563" s="207"/>
      <c r="BB563" s="207"/>
      <c r="BC563" s="207"/>
      <c r="BD563" s="207"/>
      <c r="BE563" s="207"/>
      <c r="BF563" s="207"/>
      <c r="BG563" s="207"/>
      <c r="BH563" s="207"/>
      <c r="BI563" s="207"/>
      <c r="BJ563" s="207"/>
      <c r="BK563" s="207"/>
      <c r="BL563" s="207"/>
      <c r="BM563" s="56"/>
    </row>
    <row r="564" spans="1:65">
      <c r="A564" s="29"/>
      <c r="B564" s="3" t="s">
        <v>264</v>
      </c>
      <c r="C564" s="28"/>
      <c r="D564" s="23">
        <v>6.8949999999999997E-2</v>
      </c>
      <c r="E564" s="23">
        <v>7.7200000000000005E-2</v>
      </c>
      <c r="F564" s="23">
        <v>6.5867166666666657E-2</v>
      </c>
      <c r="G564" s="23">
        <v>8.0100000000000005E-2</v>
      </c>
      <c r="H564" s="23">
        <v>6.9849999999999995E-2</v>
      </c>
      <c r="I564" s="23">
        <v>7.6950000000000005E-2</v>
      </c>
      <c r="J564" s="23">
        <v>6.8899999999999989E-2</v>
      </c>
      <c r="K564" s="23">
        <v>7.4300000000000005E-2</v>
      </c>
      <c r="L564" s="23">
        <v>7.6250000000000012E-2</v>
      </c>
      <c r="M564" s="23">
        <v>8.026345E-2</v>
      </c>
      <c r="N564" s="23">
        <v>7.2550000000000003E-2</v>
      </c>
      <c r="O564" s="23">
        <v>7.5550000000000006E-2</v>
      </c>
      <c r="P564" s="23">
        <v>6.9784056834871197E-2</v>
      </c>
      <c r="Q564" s="23">
        <v>7.5649999999999995E-2</v>
      </c>
      <c r="R564" s="23">
        <v>7.8570000000000001E-2</v>
      </c>
      <c r="S564" s="23">
        <v>7.5899999999999995E-2</v>
      </c>
      <c r="T564" s="23">
        <v>6.9599999999999995E-2</v>
      </c>
      <c r="U564" s="23">
        <v>7.51E-2</v>
      </c>
      <c r="V564" s="23">
        <v>7.6389677035000006E-2</v>
      </c>
      <c r="W564" s="23">
        <v>6.7750000000000005E-2</v>
      </c>
      <c r="X564" s="23">
        <v>7.5249999999999997E-2</v>
      </c>
      <c r="Y564" s="23">
        <v>7.1950000000000014E-2</v>
      </c>
      <c r="Z564" s="23">
        <v>7.1599999999999997E-2</v>
      </c>
      <c r="AA564" s="23">
        <v>6.8149999999999988E-2</v>
      </c>
      <c r="AB564" s="206"/>
      <c r="AC564" s="207"/>
      <c r="AD564" s="207"/>
      <c r="AE564" s="207"/>
      <c r="AF564" s="207"/>
      <c r="AG564" s="207"/>
      <c r="AH564" s="207"/>
      <c r="AI564" s="207"/>
      <c r="AJ564" s="207"/>
      <c r="AK564" s="207"/>
      <c r="AL564" s="207"/>
      <c r="AM564" s="207"/>
      <c r="AN564" s="207"/>
      <c r="AO564" s="207"/>
      <c r="AP564" s="207"/>
      <c r="AQ564" s="207"/>
      <c r="AR564" s="207"/>
      <c r="AS564" s="207"/>
      <c r="AT564" s="207"/>
      <c r="AU564" s="207"/>
      <c r="AV564" s="207"/>
      <c r="AW564" s="207"/>
      <c r="AX564" s="207"/>
      <c r="AY564" s="207"/>
      <c r="AZ564" s="207"/>
      <c r="BA564" s="207"/>
      <c r="BB564" s="207"/>
      <c r="BC564" s="207"/>
      <c r="BD564" s="207"/>
      <c r="BE564" s="207"/>
      <c r="BF564" s="207"/>
      <c r="BG564" s="207"/>
      <c r="BH564" s="207"/>
      <c r="BI564" s="207"/>
      <c r="BJ564" s="207"/>
      <c r="BK564" s="207"/>
      <c r="BL564" s="207"/>
      <c r="BM564" s="56"/>
    </row>
    <row r="565" spans="1:65">
      <c r="A565" s="29"/>
      <c r="B565" s="3" t="s">
        <v>265</v>
      </c>
      <c r="C565" s="28"/>
      <c r="D565" s="23">
        <v>4.0702170294305606E-4</v>
      </c>
      <c r="E565" s="23">
        <v>1.5152557539900677E-3</v>
      </c>
      <c r="F565" s="23">
        <v>1.8770377489840846E-4</v>
      </c>
      <c r="G565" s="23">
        <v>1.1414902540100801E-3</v>
      </c>
      <c r="H565" s="23">
        <v>8.4537959915452964E-4</v>
      </c>
      <c r="I565" s="23">
        <v>5.3166405433005201E-4</v>
      </c>
      <c r="J565" s="23">
        <v>1.0237187113655755E-3</v>
      </c>
      <c r="K565" s="23">
        <v>1.3574485871172732E-3</v>
      </c>
      <c r="L565" s="23">
        <v>1.4800900873482904E-3</v>
      </c>
      <c r="M565" s="23">
        <v>7.7368851031923589E-4</v>
      </c>
      <c r="N565" s="23">
        <v>1.3706446172026755E-3</v>
      </c>
      <c r="O565" s="23">
        <v>2.0422210131782192E-3</v>
      </c>
      <c r="P565" s="23">
        <v>4.1166095480813815E-4</v>
      </c>
      <c r="Q565" s="23">
        <v>6.3456021516218044E-4</v>
      </c>
      <c r="R565" s="23">
        <v>5.6568542494921494E-5</v>
      </c>
      <c r="S565" s="23">
        <v>1.6765042996266584E-3</v>
      </c>
      <c r="T565" s="23">
        <v>4.7328638264796931E-4</v>
      </c>
      <c r="U565" s="23">
        <v>2.4494897427831464E-4</v>
      </c>
      <c r="V565" s="23">
        <v>2.0344514700094078E-3</v>
      </c>
      <c r="W565" s="23">
        <v>5.9217114643206423E-4</v>
      </c>
      <c r="X565" s="23">
        <v>1.8618986725025044E-4</v>
      </c>
      <c r="Y565" s="23">
        <v>7.6070143069844665E-4</v>
      </c>
      <c r="Z565" s="23">
        <v>1.7236588989704435E-3</v>
      </c>
      <c r="AA565" s="23">
        <v>9.4392796335313577E-4</v>
      </c>
      <c r="AB565" s="206"/>
      <c r="AC565" s="207"/>
      <c r="AD565" s="207"/>
      <c r="AE565" s="207"/>
      <c r="AF565" s="207"/>
      <c r="AG565" s="207"/>
      <c r="AH565" s="207"/>
      <c r="AI565" s="207"/>
      <c r="AJ565" s="207"/>
      <c r="AK565" s="207"/>
      <c r="AL565" s="207"/>
      <c r="AM565" s="207"/>
      <c r="AN565" s="207"/>
      <c r="AO565" s="207"/>
      <c r="AP565" s="207"/>
      <c r="AQ565" s="207"/>
      <c r="AR565" s="207"/>
      <c r="AS565" s="207"/>
      <c r="AT565" s="207"/>
      <c r="AU565" s="207"/>
      <c r="AV565" s="207"/>
      <c r="AW565" s="207"/>
      <c r="AX565" s="207"/>
      <c r="AY565" s="207"/>
      <c r="AZ565" s="207"/>
      <c r="BA565" s="207"/>
      <c r="BB565" s="207"/>
      <c r="BC565" s="207"/>
      <c r="BD565" s="207"/>
      <c r="BE565" s="207"/>
      <c r="BF565" s="207"/>
      <c r="BG565" s="207"/>
      <c r="BH565" s="207"/>
      <c r="BI565" s="207"/>
      <c r="BJ565" s="207"/>
      <c r="BK565" s="207"/>
      <c r="BL565" s="207"/>
      <c r="BM565" s="56"/>
    </row>
    <row r="566" spans="1:65">
      <c r="A566" s="29"/>
      <c r="B566" s="3" t="s">
        <v>86</v>
      </c>
      <c r="C566" s="28"/>
      <c r="D566" s="13">
        <v>5.9059981080008131E-3</v>
      </c>
      <c r="E566" s="13">
        <v>1.9627665207125229E-2</v>
      </c>
      <c r="F566" s="13">
        <v>2.8472220029822953E-3</v>
      </c>
      <c r="G566" s="13">
        <v>1.4277551644904065E-2</v>
      </c>
      <c r="H566" s="13">
        <v>1.2071103272078007E-2</v>
      </c>
      <c r="I566" s="13">
        <v>6.9167049565921771E-3</v>
      </c>
      <c r="J566" s="13">
        <v>1.4923013285212471E-2</v>
      </c>
      <c r="K566" s="13">
        <v>1.8131548358645683E-2</v>
      </c>
      <c r="L566" s="13">
        <v>1.9432254976126353E-2</v>
      </c>
      <c r="M566" s="13">
        <v>9.6080475618361728E-3</v>
      </c>
      <c r="N566" s="13">
        <v>1.9019120497724452E-2</v>
      </c>
      <c r="O566" s="13">
        <v>2.6954082884006414E-2</v>
      </c>
      <c r="P566" s="13">
        <v>5.8991392978688982E-3</v>
      </c>
      <c r="Q566" s="13">
        <v>8.4010619836122746E-3</v>
      </c>
      <c r="R566" s="13">
        <v>7.1997635859642989E-4</v>
      </c>
      <c r="S566" s="13">
        <v>2.2039933825065625E-2</v>
      </c>
      <c r="T566" s="13">
        <v>6.8098760093233002E-3</v>
      </c>
      <c r="U566" s="13">
        <v>3.2616374737458676E-3</v>
      </c>
      <c r="V566" s="13">
        <v>2.6663528306078457E-2</v>
      </c>
      <c r="W566" s="13">
        <v>8.738383862745662E-3</v>
      </c>
      <c r="X566" s="13">
        <v>2.4737360573549661E-3</v>
      </c>
      <c r="Y566" s="13">
        <v>1.0570191255652337E-2</v>
      </c>
      <c r="Z566" s="13">
        <v>2.4225704834440531E-2</v>
      </c>
      <c r="AA566" s="13">
        <v>1.3830446349496496E-2</v>
      </c>
      <c r="AB566" s="154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29"/>
      <c r="B567" s="3" t="s">
        <v>266</v>
      </c>
      <c r="C567" s="28"/>
      <c r="D567" s="13">
        <v>-6.1629361503578894E-2</v>
      </c>
      <c r="E567" s="13">
        <v>5.1156662035168665E-2</v>
      </c>
      <c r="F567" s="13">
        <v>-0.10236077442284608</v>
      </c>
      <c r="G567" s="13">
        <v>8.8600714115437018E-2</v>
      </c>
      <c r="H567" s="13">
        <v>-4.6424807022500403E-2</v>
      </c>
      <c r="I567" s="13">
        <v>4.6617989055742104E-2</v>
      </c>
      <c r="J567" s="13">
        <v>-6.594110083403415E-2</v>
      </c>
      <c r="K567" s="13">
        <v>1.9385951179183181E-2</v>
      </c>
      <c r="L567" s="13">
        <v>3.7086775798946592E-2</v>
      </c>
      <c r="M567" s="13">
        <v>9.6430605805894576E-2</v>
      </c>
      <c r="N567" s="13">
        <v>-1.8738901847998868E-2</v>
      </c>
      <c r="O567" s="13">
        <v>3.1640368223634807E-2</v>
      </c>
      <c r="P567" s="13">
        <v>-4.9830310187336635E-2</v>
      </c>
      <c r="Q567" s="13">
        <v>2.8463297138036303E-2</v>
      </c>
      <c r="R567" s="13">
        <v>6.9810607980611339E-2</v>
      </c>
      <c r="S567" s="13">
        <v>3.5725173905118535E-2</v>
      </c>
      <c r="T567" s="13">
        <v>-5.3686683789582745E-2</v>
      </c>
      <c r="U567" s="13">
        <v>2.2563022264781907E-2</v>
      </c>
      <c r="V567" s="13">
        <v>3.8914633752481942E-2</v>
      </c>
      <c r="W567" s="13">
        <v>-7.7287783282600442E-2</v>
      </c>
      <c r="X567" s="13">
        <v>2.4832358754495187E-2</v>
      </c>
      <c r="Y567" s="13">
        <v>-2.0100503741826703E-2</v>
      </c>
      <c r="Z567" s="13">
        <v>-3.12202525414218E-2</v>
      </c>
      <c r="AA567" s="13">
        <v>-7.0706707462432017E-2</v>
      </c>
      <c r="AB567" s="154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29"/>
      <c r="B568" s="45" t="s">
        <v>267</v>
      </c>
      <c r="C568" s="46"/>
      <c r="D568" s="44">
        <v>0.9</v>
      </c>
      <c r="E568" s="44">
        <v>0.74</v>
      </c>
      <c r="F568" s="44">
        <v>1.49</v>
      </c>
      <c r="G568" s="44">
        <v>1.28</v>
      </c>
      <c r="H568" s="44">
        <v>0.68</v>
      </c>
      <c r="I568" s="44">
        <v>0.67</v>
      </c>
      <c r="J568" s="44">
        <v>0.96</v>
      </c>
      <c r="K568" s="44">
        <v>0.28000000000000003</v>
      </c>
      <c r="L568" s="44">
        <v>0.53</v>
      </c>
      <c r="M568" s="44">
        <v>1.39</v>
      </c>
      <c r="N568" s="44">
        <v>0.28000000000000003</v>
      </c>
      <c r="O568" s="44">
        <v>0.45</v>
      </c>
      <c r="P568" s="44">
        <v>0.73</v>
      </c>
      <c r="Q568" s="44">
        <v>0.41</v>
      </c>
      <c r="R568" s="44">
        <v>4.24</v>
      </c>
      <c r="S568" s="44">
        <v>0.51</v>
      </c>
      <c r="T568" s="44">
        <v>0.78</v>
      </c>
      <c r="U568" s="44">
        <v>0.32</v>
      </c>
      <c r="V568" s="44">
        <v>0.56000000000000005</v>
      </c>
      <c r="W568" s="44">
        <v>1.1200000000000001</v>
      </c>
      <c r="X568" s="44">
        <v>0.36</v>
      </c>
      <c r="Y568" s="44">
        <v>0.3</v>
      </c>
      <c r="Z568" s="44">
        <v>0.46</v>
      </c>
      <c r="AA568" s="44">
        <v>1.03</v>
      </c>
      <c r="AB568" s="154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B569" s="3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BM569" s="55"/>
    </row>
    <row r="570" spans="1:65" ht="15">
      <c r="B570" s="8" t="s">
        <v>563</v>
      </c>
      <c r="BM570" s="27" t="s">
        <v>66</v>
      </c>
    </row>
    <row r="571" spans="1:65" ht="15">
      <c r="A571" s="24" t="s">
        <v>26</v>
      </c>
      <c r="B571" s="18" t="s">
        <v>110</v>
      </c>
      <c r="C571" s="15" t="s">
        <v>111</v>
      </c>
      <c r="D571" s="16" t="s">
        <v>229</v>
      </c>
      <c r="E571" s="17" t="s">
        <v>229</v>
      </c>
      <c r="F571" s="17" t="s">
        <v>229</v>
      </c>
      <c r="G571" s="17" t="s">
        <v>229</v>
      </c>
      <c r="H571" s="17" t="s">
        <v>229</v>
      </c>
      <c r="I571" s="17" t="s">
        <v>229</v>
      </c>
      <c r="J571" s="17" t="s">
        <v>229</v>
      </c>
      <c r="K571" s="17" t="s">
        <v>229</v>
      </c>
      <c r="L571" s="17" t="s">
        <v>229</v>
      </c>
      <c r="M571" s="17" t="s">
        <v>229</v>
      </c>
      <c r="N571" s="17" t="s">
        <v>229</v>
      </c>
      <c r="O571" s="17" t="s">
        <v>229</v>
      </c>
      <c r="P571" s="17" t="s">
        <v>229</v>
      </c>
      <c r="Q571" s="17" t="s">
        <v>229</v>
      </c>
      <c r="R571" s="17" t="s">
        <v>229</v>
      </c>
      <c r="S571" s="17" t="s">
        <v>229</v>
      </c>
      <c r="T571" s="17" t="s">
        <v>229</v>
      </c>
      <c r="U571" s="17" t="s">
        <v>229</v>
      </c>
      <c r="V571" s="17" t="s">
        <v>229</v>
      </c>
      <c r="W571" s="17" t="s">
        <v>229</v>
      </c>
      <c r="X571" s="17" t="s">
        <v>229</v>
      </c>
      <c r="Y571" s="17" t="s">
        <v>229</v>
      </c>
      <c r="Z571" s="17" t="s">
        <v>229</v>
      </c>
      <c r="AA571" s="154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</v>
      </c>
    </row>
    <row r="572" spans="1:65">
      <c r="A572" s="29"/>
      <c r="B572" s="19" t="s">
        <v>230</v>
      </c>
      <c r="C572" s="9" t="s">
        <v>230</v>
      </c>
      <c r="D572" s="152" t="s">
        <v>232</v>
      </c>
      <c r="E572" s="153" t="s">
        <v>233</v>
      </c>
      <c r="F572" s="153" t="s">
        <v>234</v>
      </c>
      <c r="G572" s="153" t="s">
        <v>235</v>
      </c>
      <c r="H572" s="153" t="s">
        <v>236</v>
      </c>
      <c r="I572" s="153" t="s">
        <v>238</v>
      </c>
      <c r="J572" s="153" t="s">
        <v>239</v>
      </c>
      <c r="K572" s="153" t="s">
        <v>241</v>
      </c>
      <c r="L572" s="153" t="s">
        <v>242</v>
      </c>
      <c r="M572" s="153" t="s">
        <v>243</v>
      </c>
      <c r="N572" s="153" t="s">
        <v>244</v>
      </c>
      <c r="O572" s="153" t="s">
        <v>245</v>
      </c>
      <c r="P572" s="153" t="s">
        <v>247</v>
      </c>
      <c r="Q572" s="153" t="s">
        <v>248</v>
      </c>
      <c r="R572" s="153" t="s">
        <v>249</v>
      </c>
      <c r="S572" s="153" t="s">
        <v>250</v>
      </c>
      <c r="T572" s="153" t="s">
        <v>251</v>
      </c>
      <c r="U572" s="153" t="s">
        <v>277</v>
      </c>
      <c r="V572" s="153" t="s">
        <v>253</v>
      </c>
      <c r="W572" s="153" t="s">
        <v>254</v>
      </c>
      <c r="X572" s="153" t="s">
        <v>255</v>
      </c>
      <c r="Y572" s="153" t="s">
        <v>256</v>
      </c>
      <c r="Z572" s="153" t="s">
        <v>257</v>
      </c>
      <c r="AA572" s="154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 t="s">
        <v>3</v>
      </c>
    </row>
    <row r="573" spans="1:65">
      <c r="A573" s="29"/>
      <c r="B573" s="19"/>
      <c r="C573" s="9"/>
      <c r="D573" s="10" t="s">
        <v>269</v>
      </c>
      <c r="E573" s="11" t="s">
        <v>269</v>
      </c>
      <c r="F573" s="11" t="s">
        <v>271</v>
      </c>
      <c r="G573" s="11" t="s">
        <v>272</v>
      </c>
      <c r="H573" s="11" t="s">
        <v>272</v>
      </c>
      <c r="I573" s="11" t="s">
        <v>272</v>
      </c>
      <c r="J573" s="11" t="s">
        <v>269</v>
      </c>
      <c r="K573" s="11" t="s">
        <v>269</v>
      </c>
      <c r="L573" s="11" t="s">
        <v>272</v>
      </c>
      <c r="M573" s="11" t="s">
        <v>271</v>
      </c>
      <c r="N573" s="11" t="s">
        <v>269</v>
      </c>
      <c r="O573" s="11" t="s">
        <v>272</v>
      </c>
      <c r="P573" s="11" t="s">
        <v>269</v>
      </c>
      <c r="Q573" s="11" t="s">
        <v>271</v>
      </c>
      <c r="R573" s="11" t="s">
        <v>269</v>
      </c>
      <c r="S573" s="11" t="s">
        <v>272</v>
      </c>
      <c r="T573" s="11" t="s">
        <v>269</v>
      </c>
      <c r="U573" s="11" t="s">
        <v>271</v>
      </c>
      <c r="V573" s="11" t="s">
        <v>271</v>
      </c>
      <c r="W573" s="11" t="s">
        <v>272</v>
      </c>
      <c r="X573" s="11" t="s">
        <v>269</v>
      </c>
      <c r="Y573" s="11" t="s">
        <v>272</v>
      </c>
      <c r="Z573" s="11" t="s">
        <v>269</v>
      </c>
      <c r="AA573" s="154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2</v>
      </c>
    </row>
    <row r="574" spans="1:65">
      <c r="A574" s="29"/>
      <c r="B574" s="19"/>
      <c r="C574" s="9"/>
      <c r="D574" s="25" t="s">
        <v>311</v>
      </c>
      <c r="E574" s="25" t="s">
        <v>261</v>
      </c>
      <c r="F574" s="25" t="s">
        <v>311</v>
      </c>
      <c r="G574" s="25" t="s">
        <v>312</v>
      </c>
      <c r="H574" s="25" t="s">
        <v>312</v>
      </c>
      <c r="I574" s="25" t="s">
        <v>312</v>
      </c>
      <c r="J574" s="25" t="s">
        <v>116</v>
      </c>
      <c r="K574" s="25" t="s">
        <v>116</v>
      </c>
      <c r="L574" s="25" t="s">
        <v>313</v>
      </c>
      <c r="M574" s="25" t="s">
        <v>312</v>
      </c>
      <c r="N574" s="25" t="s">
        <v>311</v>
      </c>
      <c r="O574" s="25" t="s">
        <v>311</v>
      </c>
      <c r="P574" s="25" t="s">
        <v>312</v>
      </c>
      <c r="Q574" s="25" t="s">
        <v>311</v>
      </c>
      <c r="R574" s="25" t="s">
        <v>311</v>
      </c>
      <c r="S574" s="25" t="s">
        <v>313</v>
      </c>
      <c r="T574" s="25" t="s">
        <v>274</v>
      </c>
      <c r="U574" s="25" t="s">
        <v>312</v>
      </c>
      <c r="V574" s="25" t="s">
        <v>314</v>
      </c>
      <c r="W574" s="25" t="s">
        <v>315</v>
      </c>
      <c r="X574" s="25" t="s">
        <v>311</v>
      </c>
      <c r="Y574" s="25" t="s">
        <v>311</v>
      </c>
      <c r="Z574" s="25" t="s">
        <v>311</v>
      </c>
      <c r="AA574" s="154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3</v>
      </c>
    </row>
    <row r="575" spans="1:65">
      <c r="A575" s="29"/>
      <c r="B575" s="18">
        <v>1</v>
      </c>
      <c r="C575" s="14">
        <v>1</v>
      </c>
      <c r="D575" s="21">
        <v>1.17</v>
      </c>
      <c r="E575" s="21">
        <v>1</v>
      </c>
      <c r="F575" s="148" t="s">
        <v>102</v>
      </c>
      <c r="G575" s="21">
        <v>1.07</v>
      </c>
      <c r="H575" s="21">
        <v>1.26</v>
      </c>
      <c r="I575" s="21">
        <v>1.1000000000000001</v>
      </c>
      <c r="J575" s="21">
        <v>1</v>
      </c>
      <c r="K575" s="21">
        <v>1.07</v>
      </c>
      <c r="L575" s="148">
        <v>0.8</v>
      </c>
      <c r="M575" s="148" t="s">
        <v>103</v>
      </c>
      <c r="N575" s="21">
        <v>1</v>
      </c>
      <c r="O575" s="21">
        <v>1.05</v>
      </c>
      <c r="P575" s="21">
        <v>1.04</v>
      </c>
      <c r="Q575" s="148" t="s">
        <v>101</v>
      </c>
      <c r="R575" s="21">
        <v>1.06</v>
      </c>
      <c r="S575" s="21">
        <v>1.1000000000000001</v>
      </c>
      <c r="T575" s="21">
        <v>1.0900000000000001</v>
      </c>
      <c r="U575" s="148" t="s">
        <v>95</v>
      </c>
      <c r="V575" s="148" t="s">
        <v>102</v>
      </c>
      <c r="W575" s="148">
        <v>1</v>
      </c>
      <c r="X575" s="21">
        <v>0.97000000000000008</v>
      </c>
      <c r="Y575" s="21">
        <v>1.1299999999999999</v>
      </c>
      <c r="Z575" s="21">
        <v>1.04</v>
      </c>
      <c r="AA575" s="154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</v>
      </c>
    </row>
    <row r="576" spans="1:65">
      <c r="A576" s="29"/>
      <c r="B576" s="19">
        <v>1</v>
      </c>
      <c r="C576" s="9">
        <v>2</v>
      </c>
      <c r="D576" s="11">
        <v>1.05</v>
      </c>
      <c r="E576" s="11">
        <v>1</v>
      </c>
      <c r="F576" s="150" t="s">
        <v>102</v>
      </c>
      <c r="G576" s="11">
        <v>1.03</v>
      </c>
      <c r="H576" s="11">
        <v>1.19</v>
      </c>
      <c r="I576" s="11">
        <v>1.1000000000000001</v>
      </c>
      <c r="J576" s="11">
        <v>1</v>
      </c>
      <c r="K576" s="11">
        <v>1.1000000000000001</v>
      </c>
      <c r="L576" s="150">
        <v>0.9</v>
      </c>
      <c r="M576" s="150" t="s">
        <v>103</v>
      </c>
      <c r="N576" s="11">
        <v>1.1000000000000001</v>
      </c>
      <c r="O576" s="11">
        <v>1.04</v>
      </c>
      <c r="P576" s="11">
        <v>1.05</v>
      </c>
      <c r="Q576" s="150" t="s">
        <v>101</v>
      </c>
      <c r="R576" s="11">
        <v>1.04</v>
      </c>
      <c r="S576" s="11">
        <v>1.1000000000000001</v>
      </c>
      <c r="T576" s="11">
        <v>1.08</v>
      </c>
      <c r="U576" s="150" t="s">
        <v>95</v>
      </c>
      <c r="V576" s="150" t="s">
        <v>102</v>
      </c>
      <c r="W576" s="150">
        <v>2</v>
      </c>
      <c r="X576" s="11">
        <v>0.95</v>
      </c>
      <c r="Y576" s="11">
        <v>1.1499999999999999</v>
      </c>
      <c r="Z576" s="11">
        <v>1.01</v>
      </c>
      <c r="AA576" s="154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24</v>
      </c>
    </row>
    <row r="577" spans="1:65">
      <c r="A577" s="29"/>
      <c r="B577" s="19">
        <v>1</v>
      </c>
      <c r="C577" s="9">
        <v>3</v>
      </c>
      <c r="D577" s="11">
        <v>1.03</v>
      </c>
      <c r="E577" s="11">
        <v>1</v>
      </c>
      <c r="F577" s="150" t="s">
        <v>102</v>
      </c>
      <c r="G577" s="11">
        <v>1.07</v>
      </c>
      <c r="H577" s="11">
        <v>1.23</v>
      </c>
      <c r="I577" s="11">
        <v>1.2</v>
      </c>
      <c r="J577" s="11">
        <v>1</v>
      </c>
      <c r="K577" s="11">
        <v>1.06</v>
      </c>
      <c r="L577" s="150">
        <v>0.9</v>
      </c>
      <c r="M577" s="150" t="s">
        <v>103</v>
      </c>
      <c r="N577" s="11">
        <v>1.1000000000000001</v>
      </c>
      <c r="O577" s="11">
        <v>0.9900000000000001</v>
      </c>
      <c r="P577" s="11">
        <v>1.07</v>
      </c>
      <c r="Q577" s="150" t="s">
        <v>101</v>
      </c>
      <c r="R577" s="11">
        <v>1.08</v>
      </c>
      <c r="S577" s="11">
        <v>1.1000000000000001</v>
      </c>
      <c r="T577" s="11">
        <v>1.1299999999999999</v>
      </c>
      <c r="U577" s="150" t="s">
        <v>95</v>
      </c>
      <c r="V577" s="150" t="s">
        <v>102</v>
      </c>
      <c r="W577" s="150">
        <v>1</v>
      </c>
      <c r="X577" s="11">
        <v>0.96</v>
      </c>
      <c r="Y577" s="11">
        <v>1.1299999999999999</v>
      </c>
      <c r="Z577" s="11">
        <v>1.04</v>
      </c>
      <c r="AA577" s="154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16</v>
      </c>
    </row>
    <row r="578" spans="1:65">
      <c r="A578" s="29"/>
      <c r="B578" s="19">
        <v>1</v>
      </c>
      <c r="C578" s="9">
        <v>4</v>
      </c>
      <c r="D578" s="11">
        <v>0.9900000000000001</v>
      </c>
      <c r="E578" s="11">
        <v>1</v>
      </c>
      <c r="F578" s="150" t="s">
        <v>102</v>
      </c>
      <c r="G578" s="11">
        <v>1.08</v>
      </c>
      <c r="H578" s="11">
        <v>1.25</v>
      </c>
      <c r="I578" s="149">
        <v>1.3</v>
      </c>
      <c r="J578" s="11">
        <v>1</v>
      </c>
      <c r="K578" s="11">
        <v>1.1100000000000001</v>
      </c>
      <c r="L578" s="150">
        <v>0.8</v>
      </c>
      <c r="M578" s="150" t="s">
        <v>103</v>
      </c>
      <c r="N578" s="11">
        <v>1.1000000000000001</v>
      </c>
      <c r="O578" s="11">
        <v>1.04</v>
      </c>
      <c r="P578" s="11">
        <v>1.1100000000000001</v>
      </c>
      <c r="Q578" s="150" t="s">
        <v>101</v>
      </c>
      <c r="R578" s="11">
        <v>1.07</v>
      </c>
      <c r="S578" s="11">
        <v>1.1000000000000001</v>
      </c>
      <c r="T578" s="11">
        <v>1.07</v>
      </c>
      <c r="U578" s="150" t="s">
        <v>95</v>
      </c>
      <c r="V578" s="150" t="s">
        <v>102</v>
      </c>
      <c r="W578" s="150">
        <v>2</v>
      </c>
      <c r="X578" s="11">
        <v>0.96</v>
      </c>
      <c r="Y578" s="149">
        <v>1.25</v>
      </c>
      <c r="Z578" s="11">
        <v>1.07</v>
      </c>
      <c r="AA578" s="154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1.0706249999999997</v>
      </c>
    </row>
    <row r="579" spans="1:65">
      <c r="A579" s="29"/>
      <c r="B579" s="19">
        <v>1</v>
      </c>
      <c r="C579" s="9">
        <v>5</v>
      </c>
      <c r="D579" s="11">
        <v>0.94</v>
      </c>
      <c r="E579" s="11">
        <v>1.1000000000000001</v>
      </c>
      <c r="F579" s="150" t="s">
        <v>102</v>
      </c>
      <c r="G579" s="11">
        <v>1.1100000000000001</v>
      </c>
      <c r="H579" s="11">
        <v>1.1599999999999999</v>
      </c>
      <c r="I579" s="11">
        <v>1.1000000000000001</v>
      </c>
      <c r="J579" s="11">
        <v>1</v>
      </c>
      <c r="K579" s="11">
        <v>1.08</v>
      </c>
      <c r="L579" s="150">
        <v>0.9</v>
      </c>
      <c r="M579" s="150" t="s">
        <v>103</v>
      </c>
      <c r="N579" s="11">
        <v>1.1000000000000001</v>
      </c>
      <c r="O579" s="11">
        <v>0.98</v>
      </c>
      <c r="P579" s="11">
        <v>1.1100000000000001</v>
      </c>
      <c r="Q579" s="150" t="s">
        <v>101</v>
      </c>
      <c r="R579" s="11">
        <v>1.06</v>
      </c>
      <c r="S579" s="11">
        <v>1.1000000000000001</v>
      </c>
      <c r="T579" s="11">
        <v>1.07</v>
      </c>
      <c r="U579" s="150" t="s">
        <v>95</v>
      </c>
      <c r="V579" s="150" t="s">
        <v>102</v>
      </c>
      <c r="W579" s="150">
        <v>1</v>
      </c>
      <c r="X579" s="11">
        <v>0.95</v>
      </c>
      <c r="Y579" s="11">
        <v>1.1599999999999999</v>
      </c>
      <c r="Z579" s="11">
        <v>1.06</v>
      </c>
      <c r="AA579" s="154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105</v>
      </c>
    </row>
    <row r="580" spans="1:65">
      <c r="A580" s="29"/>
      <c r="B580" s="19">
        <v>1</v>
      </c>
      <c r="C580" s="9">
        <v>6</v>
      </c>
      <c r="D580" s="11">
        <v>0.94</v>
      </c>
      <c r="E580" s="11">
        <v>1</v>
      </c>
      <c r="F580" s="150" t="s">
        <v>102</v>
      </c>
      <c r="G580" s="11">
        <v>1.0900000000000001</v>
      </c>
      <c r="H580" s="11">
        <v>1.25</v>
      </c>
      <c r="I580" s="11">
        <v>1.1000000000000001</v>
      </c>
      <c r="J580" s="11">
        <v>1</v>
      </c>
      <c r="K580" s="11">
        <v>1.1100000000000001</v>
      </c>
      <c r="L580" s="150">
        <v>0.9</v>
      </c>
      <c r="M580" s="150" t="s">
        <v>103</v>
      </c>
      <c r="N580" s="11">
        <v>1.1000000000000001</v>
      </c>
      <c r="O580" s="11">
        <v>1.01</v>
      </c>
      <c r="P580" s="11">
        <v>1.08</v>
      </c>
      <c r="Q580" s="150" t="s">
        <v>101</v>
      </c>
      <c r="R580" s="11">
        <v>1.0900000000000001</v>
      </c>
      <c r="S580" s="11">
        <v>1.1000000000000001</v>
      </c>
      <c r="T580" s="11">
        <v>1.1100000000000001</v>
      </c>
      <c r="U580" s="150" t="s">
        <v>95</v>
      </c>
      <c r="V580" s="150" t="s">
        <v>102</v>
      </c>
      <c r="W580" s="150">
        <v>2</v>
      </c>
      <c r="X580" s="11">
        <v>0.97000000000000008</v>
      </c>
      <c r="Y580" s="11">
        <v>1.1299999999999999</v>
      </c>
      <c r="Z580" s="11">
        <v>1.08</v>
      </c>
      <c r="AA580" s="154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20" t="s">
        <v>263</v>
      </c>
      <c r="C581" s="12"/>
      <c r="D581" s="22">
        <v>1.0199999999999998</v>
      </c>
      <c r="E581" s="22">
        <v>1.0166666666666666</v>
      </c>
      <c r="F581" s="22" t="s">
        <v>672</v>
      </c>
      <c r="G581" s="22">
        <v>1.075</v>
      </c>
      <c r="H581" s="22">
        <v>1.2233333333333334</v>
      </c>
      <c r="I581" s="22">
        <v>1.1500000000000001</v>
      </c>
      <c r="J581" s="22">
        <v>1</v>
      </c>
      <c r="K581" s="22">
        <v>1.0883333333333334</v>
      </c>
      <c r="L581" s="22">
        <v>0.86666666666666681</v>
      </c>
      <c r="M581" s="22" t="s">
        <v>672</v>
      </c>
      <c r="N581" s="22">
        <v>1.0833333333333333</v>
      </c>
      <c r="O581" s="22">
        <v>1.0183333333333333</v>
      </c>
      <c r="P581" s="22">
        <v>1.0766666666666669</v>
      </c>
      <c r="Q581" s="22" t="s">
        <v>672</v>
      </c>
      <c r="R581" s="22">
        <v>1.0666666666666667</v>
      </c>
      <c r="S581" s="22">
        <v>1.0999999999999999</v>
      </c>
      <c r="T581" s="22">
        <v>1.0916666666666668</v>
      </c>
      <c r="U581" s="22" t="s">
        <v>672</v>
      </c>
      <c r="V581" s="22" t="s">
        <v>672</v>
      </c>
      <c r="W581" s="22">
        <v>1.5</v>
      </c>
      <c r="X581" s="22">
        <v>0.96</v>
      </c>
      <c r="Y581" s="22">
        <v>1.1583333333333334</v>
      </c>
      <c r="Z581" s="22">
        <v>1.05</v>
      </c>
      <c r="AA581" s="154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264</v>
      </c>
      <c r="C582" s="28"/>
      <c r="D582" s="11">
        <v>1.01</v>
      </c>
      <c r="E582" s="11">
        <v>1</v>
      </c>
      <c r="F582" s="11" t="s">
        <v>672</v>
      </c>
      <c r="G582" s="11">
        <v>1.0750000000000002</v>
      </c>
      <c r="H582" s="11">
        <v>1.24</v>
      </c>
      <c r="I582" s="11">
        <v>1.1000000000000001</v>
      </c>
      <c r="J582" s="11">
        <v>1</v>
      </c>
      <c r="K582" s="11">
        <v>1.0900000000000001</v>
      </c>
      <c r="L582" s="11">
        <v>0.9</v>
      </c>
      <c r="M582" s="11" t="s">
        <v>672</v>
      </c>
      <c r="N582" s="11">
        <v>1.1000000000000001</v>
      </c>
      <c r="O582" s="11">
        <v>1.0249999999999999</v>
      </c>
      <c r="P582" s="11">
        <v>1.0750000000000002</v>
      </c>
      <c r="Q582" s="11" t="s">
        <v>672</v>
      </c>
      <c r="R582" s="11">
        <v>1.0649999999999999</v>
      </c>
      <c r="S582" s="11">
        <v>1.1000000000000001</v>
      </c>
      <c r="T582" s="11">
        <v>1.085</v>
      </c>
      <c r="U582" s="11" t="s">
        <v>672</v>
      </c>
      <c r="V582" s="11" t="s">
        <v>672</v>
      </c>
      <c r="W582" s="11">
        <v>1.5</v>
      </c>
      <c r="X582" s="11">
        <v>0.96</v>
      </c>
      <c r="Y582" s="11">
        <v>1.1399999999999999</v>
      </c>
      <c r="Z582" s="11">
        <v>1.05</v>
      </c>
      <c r="AA582" s="154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3" t="s">
        <v>265</v>
      </c>
      <c r="C583" s="28"/>
      <c r="D583" s="23">
        <v>8.6255434611391291E-2</v>
      </c>
      <c r="E583" s="23">
        <v>4.0824829046386339E-2</v>
      </c>
      <c r="F583" s="23" t="s">
        <v>672</v>
      </c>
      <c r="G583" s="23">
        <v>2.664582518894848E-2</v>
      </c>
      <c r="H583" s="23">
        <v>3.9832984656772451E-2</v>
      </c>
      <c r="I583" s="23">
        <v>8.3666002653407526E-2</v>
      </c>
      <c r="J583" s="23">
        <v>0</v>
      </c>
      <c r="K583" s="23">
        <v>2.1369760566432826E-2</v>
      </c>
      <c r="L583" s="23">
        <v>5.1639777949432211E-2</v>
      </c>
      <c r="M583" s="23" t="s">
        <v>672</v>
      </c>
      <c r="N583" s="23">
        <v>4.0824829046386332E-2</v>
      </c>
      <c r="O583" s="23">
        <v>2.9268868558020258E-2</v>
      </c>
      <c r="P583" s="23">
        <v>2.9439202887759516E-2</v>
      </c>
      <c r="Q583" s="23" t="s">
        <v>672</v>
      </c>
      <c r="R583" s="23">
        <v>1.7511900715418277E-2</v>
      </c>
      <c r="S583" s="23">
        <v>2.4323767777952469E-16</v>
      </c>
      <c r="T583" s="23">
        <v>2.4013884872437118E-2</v>
      </c>
      <c r="U583" s="23" t="s">
        <v>672</v>
      </c>
      <c r="V583" s="23" t="s">
        <v>672</v>
      </c>
      <c r="W583" s="23">
        <v>0.54772255750516607</v>
      </c>
      <c r="X583" s="23">
        <v>8.9442719099992168E-3</v>
      </c>
      <c r="Y583" s="23">
        <v>4.6654760385909932E-2</v>
      </c>
      <c r="Z583" s="23">
        <v>2.5298221281347056E-2</v>
      </c>
      <c r="AA583" s="206"/>
      <c r="AB583" s="207"/>
      <c r="AC583" s="207"/>
      <c r="AD583" s="207"/>
      <c r="AE583" s="207"/>
      <c r="AF583" s="207"/>
      <c r="AG583" s="207"/>
      <c r="AH583" s="207"/>
      <c r="AI583" s="207"/>
      <c r="AJ583" s="207"/>
      <c r="AK583" s="207"/>
      <c r="AL583" s="207"/>
      <c r="AM583" s="207"/>
      <c r="AN583" s="207"/>
      <c r="AO583" s="207"/>
      <c r="AP583" s="207"/>
      <c r="AQ583" s="207"/>
      <c r="AR583" s="207"/>
      <c r="AS583" s="207"/>
      <c r="AT583" s="207"/>
      <c r="AU583" s="207"/>
      <c r="AV583" s="207"/>
      <c r="AW583" s="207"/>
      <c r="AX583" s="207"/>
      <c r="AY583" s="207"/>
      <c r="AZ583" s="207"/>
      <c r="BA583" s="207"/>
      <c r="BB583" s="207"/>
      <c r="BC583" s="207"/>
      <c r="BD583" s="207"/>
      <c r="BE583" s="207"/>
      <c r="BF583" s="207"/>
      <c r="BG583" s="207"/>
      <c r="BH583" s="207"/>
      <c r="BI583" s="207"/>
      <c r="BJ583" s="207"/>
      <c r="BK583" s="207"/>
      <c r="BL583" s="207"/>
      <c r="BM583" s="56"/>
    </row>
    <row r="584" spans="1:65">
      <c r="A584" s="29"/>
      <c r="B584" s="3" t="s">
        <v>86</v>
      </c>
      <c r="C584" s="28"/>
      <c r="D584" s="13">
        <v>8.4564151579795396E-2</v>
      </c>
      <c r="E584" s="13">
        <v>4.0155569553822629E-2</v>
      </c>
      <c r="F584" s="13" t="s">
        <v>672</v>
      </c>
      <c r="G584" s="13">
        <v>2.47868141292544E-2</v>
      </c>
      <c r="H584" s="13">
        <v>3.256102288019546E-2</v>
      </c>
      <c r="I584" s="13">
        <v>7.2753045785571749E-2</v>
      </c>
      <c r="J584" s="13">
        <v>0</v>
      </c>
      <c r="K584" s="13">
        <v>1.9635308330566148E-2</v>
      </c>
      <c r="L584" s="13">
        <v>5.9584359172421775E-2</v>
      </c>
      <c r="M584" s="13" t="s">
        <v>672</v>
      </c>
      <c r="N584" s="13">
        <v>3.7684457581279696E-2</v>
      </c>
      <c r="O584" s="13">
        <v>2.8741933117532169E-2</v>
      </c>
      <c r="P584" s="13">
        <v>2.7342912898847844E-2</v>
      </c>
      <c r="Q584" s="13" t="s">
        <v>672</v>
      </c>
      <c r="R584" s="13">
        <v>1.6417406920704637E-2</v>
      </c>
      <c r="S584" s="13">
        <v>2.2112516161774974E-16</v>
      </c>
      <c r="T584" s="13">
        <v>2.1997451791545448E-2</v>
      </c>
      <c r="U584" s="13" t="s">
        <v>672</v>
      </c>
      <c r="V584" s="13" t="s">
        <v>672</v>
      </c>
      <c r="W584" s="13">
        <v>0.36514837167011072</v>
      </c>
      <c r="X584" s="13">
        <v>9.3169499062491848E-3</v>
      </c>
      <c r="Y584" s="13">
        <v>4.0277490980641664E-2</v>
      </c>
      <c r="Z584" s="13">
        <v>2.4093544077473387E-2</v>
      </c>
      <c r="AA584" s="154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3" t="s">
        <v>266</v>
      </c>
      <c r="C585" s="28"/>
      <c r="D585" s="13">
        <v>-4.7285464098073549E-2</v>
      </c>
      <c r="E585" s="13">
        <v>-5.0398910293831256E-2</v>
      </c>
      <c r="F585" s="13" t="s">
        <v>672</v>
      </c>
      <c r="G585" s="13">
        <v>4.0863981319325671E-3</v>
      </c>
      <c r="H585" s="13">
        <v>0.14263475384316049</v>
      </c>
      <c r="I585" s="13">
        <v>7.4138937536486038E-2</v>
      </c>
      <c r="J585" s="13">
        <v>-6.5966141272620904E-2</v>
      </c>
      <c r="K585" s="13">
        <v>1.6540182914964285E-2</v>
      </c>
      <c r="L585" s="13">
        <v>-0.19050398910293798</v>
      </c>
      <c r="M585" s="13" t="s">
        <v>672</v>
      </c>
      <c r="N585" s="13">
        <v>1.1870013621327224E-2</v>
      </c>
      <c r="O585" s="13">
        <v>-4.8842187195952236E-2</v>
      </c>
      <c r="P585" s="13">
        <v>5.6431212298118094E-3</v>
      </c>
      <c r="Q585" s="13" t="s">
        <v>672</v>
      </c>
      <c r="R585" s="13">
        <v>-3.6972173574623124E-3</v>
      </c>
      <c r="S585" s="13">
        <v>2.7437244600116983E-2</v>
      </c>
      <c r="T585" s="13">
        <v>1.9653629110722326E-2</v>
      </c>
      <c r="U585" s="13" t="s">
        <v>672</v>
      </c>
      <c r="V585" s="13" t="s">
        <v>672</v>
      </c>
      <c r="W585" s="13">
        <v>0.40105078809106876</v>
      </c>
      <c r="X585" s="13">
        <v>-0.10332749562171606</v>
      </c>
      <c r="Y585" s="13">
        <v>8.1922553025880918E-2</v>
      </c>
      <c r="Z585" s="13">
        <v>-1.9264448336251849E-2</v>
      </c>
      <c r="AA585" s="154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45" t="s">
        <v>267</v>
      </c>
      <c r="C586" s="46"/>
      <c r="D586" s="44">
        <v>0.55000000000000004</v>
      </c>
      <c r="E586" s="44">
        <v>0.57999999999999996</v>
      </c>
      <c r="F586" s="44">
        <v>0.76</v>
      </c>
      <c r="G586" s="44">
        <v>0.04</v>
      </c>
      <c r="H586" s="44">
        <v>1.65</v>
      </c>
      <c r="I586" s="44">
        <v>0.85</v>
      </c>
      <c r="J586" s="44">
        <v>0.76</v>
      </c>
      <c r="K586" s="44">
        <v>0.19</v>
      </c>
      <c r="L586" s="44">
        <v>2.2000000000000002</v>
      </c>
      <c r="M586" s="44">
        <v>15.42</v>
      </c>
      <c r="N586" s="44">
        <v>0.13</v>
      </c>
      <c r="O586" s="44">
        <v>0.56999999999999995</v>
      </c>
      <c r="P586" s="44">
        <v>0.06</v>
      </c>
      <c r="Q586" s="44">
        <v>6.16</v>
      </c>
      <c r="R586" s="44">
        <v>0.04</v>
      </c>
      <c r="S586" s="44">
        <v>0.31</v>
      </c>
      <c r="T586" s="44">
        <v>0.22</v>
      </c>
      <c r="U586" s="44">
        <v>42.39</v>
      </c>
      <c r="V586" s="44">
        <v>0.76</v>
      </c>
      <c r="W586" s="44" t="s">
        <v>268</v>
      </c>
      <c r="X586" s="44">
        <v>1.2</v>
      </c>
      <c r="Y586" s="44">
        <v>0.94</v>
      </c>
      <c r="Z586" s="44">
        <v>0.22</v>
      </c>
      <c r="AA586" s="154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B587" s="30" t="s">
        <v>326</v>
      </c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BM587" s="55"/>
    </row>
    <row r="588" spans="1:65">
      <c r="BM588" s="55"/>
    </row>
    <row r="589" spans="1:65" ht="15">
      <c r="B589" s="8" t="s">
        <v>564</v>
      </c>
      <c r="BM589" s="27" t="s">
        <v>66</v>
      </c>
    </row>
    <row r="590" spans="1:65" ht="15">
      <c r="A590" s="24" t="s">
        <v>57</v>
      </c>
      <c r="B590" s="18" t="s">
        <v>110</v>
      </c>
      <c r="C590" s="15" t="s">
        <v>111</v>
      </c>
      <c r="D590" s="16" t="s">
        <v>229</v>
      </c>
      <c r="E590" s="17" t="s">
        <v>229</v>
      </c>
      <c r="F590" s="17" t="s">
        <v>229</v>
      </c>
      <c r="G590" s="17" t="s">
        <v>229</v>
      </c>
      <c r="H590" s="17" t="s">
        <v>229</v>
      </c>
      <c r="I590" s="17" t="s">
        <v>229</v>
      </c>
      <c r="J590" s="17" t="s">
        <v>229</v>
      </c>
      <c r="K590" s="17" t="s">
        <v>229</v>
      </c>
      <c r="L590" s="17" t="s">
        <v>229</v>
      </c>
      <c r="M590" s="17" t="s">
        <v>229</v>
      </c>
      <c r="N590" s="17" t="s">
        <v>229</v>
      </c>
      <c r="O590" s="17" t="s">
        <v>229</v>
      </c>
      <c r="P590" s="17" t="s">
        <v>229</v>
      </c>
      <c r="Q590" s="17" t="s">
        <v>229</v>
      </c>
      <c r="R590" s="17" t="s">
        <v>229</v>
      </c>
      <c r="S590" s="17" t="s">
        <v>229</v>
      </c>
      <c r="T590" s="17" t="s">
        <v>229</v>
      </c>
      <c r="U590" s="17" t="s">
        <v>229</v>
      </c>
      <c r="V590" s="17" t="s">
        <v>229</v>
      </c>
      <c r="W590" s="17" t="s">
        <v>229</v>
      </c>
      <c r="X590" s="17" t="s">
        <v>229</v>
      </c>
      <c r="Y590" s="17" t="s">
        <v>229</v>
      </c>
      <c r="Z590" s="17" t="s">
        <v>229</v>
      </c>
      <c r="AA590" s="17" t="s">
        <v>229</v>
      </c>
      <c r="AB590" s="154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230</v>
      </c>
      <c r="C591" s="9" t="s">
        <v>230</v>
      </c>
      <c r="D591" s="152" t="s">
        <v>232</v>
      </c>
      <c r="E591" s="153" t="s">
        <v>233</v>
      </c>
      <c r="F591" s="153" t="s">
        <v>234</v>
      </c>
      <c r="G591" s="153" t="s">
        <v>235</v>
      </c>
      <c r="H591" s="153" t="s">
        <v>236</v>
      </c>
      <c r="I591" s="153" t="s">
        <v>238</v>
      </c>
      <c r="J591" s="153" t="s">
        <v>239</v>
      </c>
      <c r="K591" s="153" t="s">
        <v>241</v>
      </c>
      <c r="L591" s="153" t="s">
        <v>242</v>
      </c>
      <c r="M591" s="153" t="s">
        <v>243</v>
      </c>
      <c r="N591" s="153" t="s">
        <v>244</v>
      </c>
      <c r="O591" s="153" t="s">
        <v>245</v>
      </c>
      <c r="P591" s="153" t="s">
        <v>246</v>
      </c>
      <c r="Q591" s="153" t="s">
        <v>247</v>
      </c>
      <c r="R591" s="153" t="s">
        <v>248</v>
      </c>
      <c r="S591" s="153" t="s">
        <v>249</v>
      </c>
      <c r="T591" s="153" t="s">
        <v>250</v>
      </c>
      <c r="U591" s="153" t="s">
        <v>251</v>
      </c>
      <c r="V591" s="153" t="s">
        <v>277</v>
      </c>
      <c r="W591" s="153" t="s">
        <v>253</v>
      </c>
      <c r="X591" s="153" t="s">
        <v>254</v>
      </c>
      <c r="Y591" s="153" t="s">
        <v>255</v>
      </c>
      <c r="Z591" s="153" t="s">
        <v>256</v>
      </c>
      <c r="AA591" s="153" t="s">
        <v>257</v>
      </c>
      <c r="AB591" s="154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1</v>
      </c>
    </row>
    <row r="592" spans="1:65">
      <c r="A592" s="29"/>
      <c r="B592" s="19"/>
      <c r="C592" s="9"/>
      <c r="D592" s="10" t="s">
        <v>269</v>
      </c>
      <c r="E592" s="11" t="s">
        <v>271</v>
      </c>
      <c r="F592" s="11" t="s">
        <v>271</v>
      </c>
      <c r="G592" s="11" t="s">
        <v>272</v>
      </c>
      <c r="H592" s="11" t="s">
        <v>272</v>
      </c>
      <c r="I592" s="11" t="s">
        <v>272</v>
      </c>
      <c r="J592" s="11" t="s">
        <v>269</v>
      </c>
      <c r="K592" s="11" t="s">
        <v>271</v>
      </c>
      <c r="L592" s="11" t="s">
        <v>272</v>
      </c>
      <c r="M592" s="11" t="s">
        <v>271</v>
      </c>
      <c r="N592" s="11" t="s">
        <v>269</v>
      </c>
      <c r="O592" s="11" t="s">
        <v>272</v>
      </c>
      <c r="P592" s="11" t="s">
        <v>271</v>
      </c>
      <c r="Q592" s="11" t="s">
        <v>271</v>
      </c>
      <c r="R592" s="11" t="s">
        <v>271</v>
      </c>
      <c r="S592" s="11" t="s">
        <v>269</v>
      </c>
      <c r="T592" s="11" t="s">
        <v>272</v>
      </c>
      <c r="U592" s="11" t="s">
        <v>269</v>
      </c>
      <c r="V592" s="11" t="s">
        <v>271</v>
      </c>
      <c r="W592" s="11" t="s">
        <v>271</v>
      </c>
      <c r="X592" s="11" t="s">
        <v>272</v>
      </c>
      <c r="Y592" s="11" t="s">
        <v>269</v>
      </c>
      <c r="Z592" s="11" t="s">
        <v>272</v>
      </c>
      <c r="AA592" s="11" t="s">
        <v>269</v>
      </c>
      <c r="AB592" s="154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3</v>
      </c>
    </row>
    <row r="593" spans="1:65">
      <c r="A593" s="29"/>
      <c r="B593" s="19"/>
      <c r="C593" s="9"/>
      <c r="D593" s="25" t="s">
        <v>311</v>
      </c>
      <c r="E593" s="25" t="s">
        <v>261</v>
      </c>
      <c r="F593" s="25" t="s">
        <v>311</v>
      </c>
      <c r="G593" s="25" t="s">
        <v>312</v>
      </c>
      <c r="H593" s="25" t="s">
        <v>312</v>
      </c>
      <c r="I593" s="25" t="s">
        <v>312</v>
      </c>
      <c r="J593" s="25" t="s">
        <v>116</v>
      </c>
      <c r="K593" s="25" t="s">
        <v>116</v>
      </c>
      <c r="L593" s="25" t="s">
        <v>313</v>
      </c>
      <c r="M593" s="25" t="s">
        <v>312</v>
      </c>
      <c r="N593" s="25" t="s">
        <v>311</v>
      </c>
      <c r="O593" s="25" t="s">
        <v>311</v>
      </c>
      <c r="P593" s="25" t="s">
        <v>311</v>
      </c>
      <c r="Q593" s="25" t="s">
        <v>312</v>
      </c>
      <c r="R593" s="25" t="s">
        <v>311</v>
      </c>
      <c r="S593" s="25" t="s">
        <v>311</v>
      </c>
      <c r="T593" s="25" t="s">
        <v>313</v>
      </c>
      <c r="U593" s="25" t="s">
        <v>274</v>
      </c>
      <c r="V593" s="25" t="s">
        <v>312</v>
      </c>
      <c r="W593" s="25" t="s">
        <v>314</v>
      </c>
      <c r="X593" s="25" t="s">
        <v>315</v>
      </c>
      <c r="Y593" s="25" t="s">
        <v>311</v>
      </c>
      <c r="Z593" s="25" t="s">
        <v>311</v>
      </c>
      <c r="AA593" s="25" t="s">
        <v>311</v>
      </c>
      <c r="AB593" s="154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3</v>
      </c>
    </row>
    <row r="594" spans="1:65">
      <c r="A594" s="29"/>
      <c r="B594" s="18">
        <v>1</v>
      </c>
      <c r="C594" s="14">
        <v>1</v>
      </c>
      <c r="D594" s="203">
        <v>0.17</v>
      </c>
      <c r="E594" s="203">
        <v>0.19</v>
      </c>
      <c r="F594" s="205">
        <v>0.15188888888888893</v>
      </c>
      <c r="G594" s="203">
        <v>0.19</v>
      </c>
      <c r="H594" s="203">
        <v>0.17</v>
      </c>
      <c r="I594" s="205">
        <v>0.28999999999999998</v>
      </c>
      <c r="J594" s="203">
        <v>0.17</v>
      </c>
      <c r="K594" s="203">
        <v>0.18</v>
      </c>
      <c r="L594" s="203">
        <v>0.16</v>
      </c>
      <c r="M594" s="203">
        <v>0.17880070000000001</v>
      </c>
      <c r="N594" s="203">
        <v>0.18</v>
      </c>
      <c r="O594" s="205">
        <v>0.159</v>
      </c>
      <c r="P594" s="205">
        <v>0.24510999999999999</v>
      </c>
      <c r="Q594" s="203">
        <v>0.18</v>
      </c>
      <c r="R594" s="205">
        <v>0.36698999999999998</v>
      </c>
      <c r="S594" s="203">
        <v>0.17</v>
      </c>
      <c r="T594" s="203">
        <v>0.18</v>
      </c>
      <c r="U594" s="203">
        <v>0.184</v>
      </c>
      <c r="V594" s="203">
        <v>0.17262955509999997</v>
      </c>
      <c r="W594" s="203">
        <v>0.19</v>
      </c>
      <c r="X594" s="203">
        <v>0.18</v>
      </c>
      <c r="Y594" s="203">
        <v>0.19</v>
      </c>
      <c r="Z594" s="203">
        <v>0.2</v>
      </c>
      <c r="AA594" s="203">
        <v>0.18</v>
      </c>
      <c r="AB594" s="206"/>
      <c r="AC594" s="207"/>
      <c r="AD594" s="207"/>
      <c r="AE594" s="207"/>
      <c r="AF594" s="207"/>
      <c r="AG594" s="207"/>
      <c r="AH594" s="207"/>
      <c r="AI594" s="207"/>
      <c r="AJ594" s="207"/>
      <c r="AK594" s="207"/>
      <c r="AL594" s="207"/>
      <c r="AM594" s="207"/>
      <c r="AN594" s="207"/>
      <c r="AO594" s="207"/>
      <c r="AP594" s="207"/>
      <c r="AQ594" s="207"/>
      <c r="AR594" s="207"/>
      <c r="AS594" s="207"/>
      <c r="AT594" s="207"/>
      <c r="AU594" s="207"/>
      <c r="AV594" s="207"/>
      <c r="AW594" s="207"/>
      <c r="AX594" s="207"/>
      <c r="AY594" s="207"/>
      <c r="AZ594" s="207"/>
      <c r="BA594" s="207"/>
      <c r="BB594" s="207"/>
      <c r="BC594" s="207"/>
      <c r="BD594" s="207"/>
      <c r="BE594" s="207"/>
      <c r="BF594" s="207"/>
      <c r="BG594" s="207"/>
      <c r="BH594" s="207"/>
      <c r="BI594" s="207"/>
      <c r="BJ594" s="207"/>
      <c r="BK594" s="207"/>
      <c r="BL594" s="207"/>
      <c r="BM594" s="208">
        <v>1</v>
      </c>
    </row>
    <row r="595" spans="1:65">
      <c r="A595" s="29"/>
      <c r="B595" s="19">
        <v>1</v>
      </c>
      <c r="C595" s="9">
        <v>2</v>
      </c>
      <c r="D595" s="23">
        <v>0.17</v>
      </c>
      <c r="E595" s="23">
        <v>0.19</v>
      </c>
      <c r="F595" s="211">
        <v>0.1486666666666667</v>
      </c>
      <c r="G595" s="23">
        <v>0.18</v>
      </c>
      <c r="H595" s="23">
        <v>0.18</v>
      </c>
      <c r="I595" s="211">
        <v>0.28999999999999998</v>
      </c>
      <c r="J595" s="23">
        <v>0.18</v>
      </c>
      <c r="K595" s="23">
        <v>0.18</v>
      </c>
      <c r="L595" s="23">
        <v>0.17</v>
      </c>
      <c r="M595" s="23">
        <v>0.17570269999999999</v>
      </c>
      <c r="N595" s="23">
        <v>0.19</v>
      </c>
      <c r="O595" s="211">
        <v>0.155</v>
      </c>
      <c r="P595" s="211">
        <v>0.24403000000000002</v>
      </c>
      <c r="Q595" s="23">
        <v>0.19</v>
      </c>
      <c r="R595" s="211">
        <v>0.37225999999999998</v>
      </c>
      <c r="S595" s="23">
        <v>0.18</v>
      </c>
      <c r="T595" s="23">
        <v>0.18</v>
      </c>
      <c r="U595" s="210">
        <v>0.19</v>
      </c>
      <c r="V595" s="23">
        <v>0.1743586083</v>
      </c>
      <c r="W595" s="23">
        <v>0.19</v>
      </c>
      <c r="X595" s="23">
        <v>0.18</v>
      </c>
      <c r="Y595" s="23">
        <v>0.19</v>
      </c>
      <c r="Z595" s="23">
        <v>0.19</v>
      </c>
      <c r="AA595" s="23">
        <v>0.19</v>
      </c>
      <c r="AB595" s="206"/>
      <c r="AC595" s="207"/>
      <c r="AD595" s="207"/>
      <c r="AE595" s="207"/>
      <c r="AF595" s="207"/>
      <c r="AG595" s="207"/>
      <c r="AH595" s="207"/>
      <c r="AI595" s="207"/>
      <c r="AJ595" s="207"/>
      <c r="AK595" s="207"/>
      <c r="AL595" s="207"/>
      <c r="AM595" s="207"/>
      <c r="AN595" s="207"/>
      <c r="AO595" s="207"/>
      <c r="AP595" s="207"/>
      <c r="AQ595" s="207"/>
      <c r="AR595" s="207"/>
      <c r="AS595" s="207"/>
      <c r="AT595" s="207"/>
      <c r="AU595" s="207"/>
      <c r="AV595" s="207"/>
      <c r="AW595" s="207"/>
      <c r="AX595" s="207"/>
      <c r="AY595" s="207"/>
      <c r="AZ595" s="207"/>
      <c r="BA595" s="207"/>
      <c r="BB595" s="207"/>
      <c r="BC595" s="207"/>
      <c r="BD595" s="207"/>
      <c r="BE595" s="207"/>
      <c r="BF595" s="207"/>
      <c r="BG595" s="207"/>
      <c r="BH595" s="207"/>
      <c r="BI595" s="207"/>
      <c r="BJ595" s="207"/>
      <c r="BK595" s="207"/>
      <c r="BL595" s="207"/>
      <c r="BM595" s="208" t="e">
        <v>#N/A</v>
      </c>
    </row>
    <row r="596" spans="1:65">
      <c r="A596" s="29"/>
      <c r="B596" s="19">
        <v>1</v>
      </c>
      <c r="C596" s="9">
        <v>3</v>
      </c>
      <c r="D596" s="23">
        <v>0.17</v>
      </c>
      <c r="E596" s="23">
        <v>0.19</v>
      </c>
      <c r="F596" s="211">
        <v>0.1526666666666667</v>
      </c>
      <c r="G596" s="23">
        <v>0.18</v>
      </c>
      <c r="H596" s="23">
        <v>0.17</v>
      </c>
      <c r="I596" s="211">
        <v>0.28999999999999998</v>
      </c>
      <c r="J596" s="23">
        <v>0.17</v>
      </c>
      <c r="K596" s="23">
        <v>0.17</v>
      </c>
      <c r="L596" s="23">
        <v>0.16</v>
      </c>
      <c r="M596" s="23">
        <v>0.17475669999999999</v>
      </c>
      <c r="N596" s="23">
        <v>0.18</v>
      </c>
      <c r="O596" s="211">
        <v>0.15</v>
      </c>
      <c r="P596" s="211">
        <v>0.24071000000000001</v>
      </c>
      <c r="Q596" s="23">
        <v>0.19</v>
      </c>
      <c r="R596" s="211">
        <v>0.32411000000000001</v>
      </c>
      <c r="S596" s="23">
        <v>0.18</v>
      </c>
      <c r="T596" s="23">
        <v>0.18</v>
      </c>
      <c r="U596" s="23">
        <v>0.183</v>
      </c>
      <c r="V596" s="23">
        <v>0.17164205660000001</v>
      </c>
      <c r="W596" s="23">
        <v>0.18</v>
      </c>
      <c r="X596" s="23">
        <v>0.18</v>
      </c>
      <c r="Y596" s="23">
        <v>0.19</v>
      </c>
      <c r="Z596" s="23">
        <v>0.19</v>
      </c>
      <c r="AA596" s="23">
        <v>0.19</v>
      </c>
      <c r="AB596" s="206"/>
      <c r="AC596" s="207"/>
      <c r="AD596" s="207"/>
      <c r="AE596" s="207"/>
      <c r="AF596" s="207"/>
      <c r="AG596" s="207"/>
      <c r="AH596" s="207"/>
      <c r="AI596" s="207"/>
      <c r="AJ596" s="207"/>
      <c r="AK596" s="207"/>
      <c r="AL596" s="207"/>
      <c r="AM596" s="207"/>
      <c r="AN596" s="207"/>
      <c r="AO596" s="207"/>
      <c r="AP596" s="207"/>
      <c r="AQ596" s="207"/>
      <c r="AR596" s="207"/>
      <c r="AS596" s="207"/>
      <c r="AT596" s="207"/>
      <c r="AU596" s="207"/>
      <c r="AV596" s="207"/>
      <c r="AW596" s="207"/>
      <c r="AX596" s="207"/>
      <c r="AY596" s="207"/>
      <c r="AZ596" s="207"/>
      <c r="BA596" s="207"/>
      <c r="BB596" s="207"/>
      <c r="BC596" s="207"/>
      <c r="BD596" s="207"/>
      <c r="BE596" s="207"/>
      <c r="BF596" s="207"/>
      <c r="BG596" s="207"/>
      <c r="BH596" s="207"/>
      <c r="BI596" s="207"/>
      <c r="BJ596" s="207"/>
      <c r="BK596" s="207"/>
      <c r="BL596" s="207"/>
      <c r="BM596" s="208">
        <v>16</v>
      </c>
    </row>
    <row r="597" spans="1:65">
      <c r="A597" s="29"/>
      <c r="B597" s="19">
        <v>1</v>
      </c>
      <c r="C597" s="9">
        <v>4</v>
      </c>
      <c r="D597" s="23">
        <v>0.17</v>
      </c>
      <c r="E597" s="23">
        <v>0.18</v>
      </c>
      <c r="F597" s="211">
        <v>0.1526666666666667</v>
      </c>
      <c r="G597" s="23">
        <v>0.19</v>
      </c>
      <c r="H597" s="23">
        <v>0.17</v>
      </c>
      <c r="I597" s="211">
        <v>0.28000000000000003</v>
      </c>
      <c r="J597" s="23">
        <v>0.18</v>
      </c>
      <c r="K597" s="23">
        <v>0.17</v>
      </c>
      <c r="L597" s="23">
        <v>0.16</v>
      </c>
      <c r="M597" s="23">
        <v>0.17870029999999998</v>
      </c>
      <c r="N597" s="23">
        <v>0.18</v>
      </c>
      <c r="O597" s="211">
        <v>0.14699999999999999</v>
      </c>
      <c r="P597" s="211">
        <v>0.24450000000000002</v>
      </c>
      <c r="Q597" s="23">
        <v>0.19</v>
      </c>
      <c r="R597" s="211">
        <v>0.32558999999999999</v>
      </c>
      <c r="S597" s="23">
        <v>0.19</v>
      </c>
      <c r="T597" s="23">
        <v>0.18</v>
      </c>
      <c r="U597" s="23">
        <v>0.182</v>
      </c>
      <c r="V597" s="210">
        <v>0.15957447489999999</v>
      </c>
      <c r="W597" s="23">
        <v>0.18</v>
      </c>
      <c r="X597" s="23">
        <v>0.18</v>
      </c>
      <c r="Y597" s="23">
        <v>0.19</v>
      </c>
      <c r="Z597" s="23">
        <v>0.2</v>
      </c>
      <c r="AA597" s="23">
        <v>0.19</v>
      </c>
      <c r="AB597" s="206"/>
      <c r="AC597" s="207"/>
      <c r="AD597" s="207"/>
      <c r="AE597" s="207"/>
      <c r="AF597" s="207"/>
      <c r="AG597" s="207"/>
      <c r="AH597" s="207"/>
      <c r="AI597" s="207"/>
      <c r="AJ597" s="207"/>
      <c r="AK597" s="207"/>
      <c r="AL597" s="207"/>
      <c r="AM597" s="207"/>
      <c r="AN597" s="207"/>
      <c r="AO597" s="207"/>
      <c r="AP597" s="207"/>
      <c r="AQ597" s="207"/>
      <c r="AR597" s="207"/>
      <c r="AS597" s="207"/>
      <c r="AT597" s="207"/>
      <c r="AU597" s="207"/>
      <c r="AV597" s="207"/>
      <c r="AW597" s="207"/>
      <c r="AX597" s="207"/>
      <c r="AY597" s="207"/>
      <c r="AZ597" s="207"/>
      <c r="BA597" s="207"/>
      <c r="BB597" s="207"/>
      <c r="BC597" s="207"/>
      <c r="BD597" s="207"/>
      <c r="BE597" s="207"/>
      <c r="BF597" s="207"/>
      <c r="BG597" s="207"/>
      <c r="BH597" s="207"/>
      <c r="BI597" s="207"/>
      <c r="BJ597" s="207"/>
      <c r="BK597" s="207"/>
      <c r="BL597" s="207"/>
      <c r="BM597" s="208">
        <v>0.18095958884350877</v>
      </c>
    </row>
    <row r="598" spans="1:65">
      <c r="A598" s="29"/>
      <c r="B598" s="19">
        <v>1</v>
      </c>
      <c r="C598" s="9">
        <v>5</v>
      </c>
      <c r="D598" s="23">
        <v>0.18</v>
      </c>
      <c r="E598" s="23">
        <v>0.19</v>
      </c>
      <c r="F598" s="211">
        <v>0.1526666666666667</v>
      </c>
      <c r="G598" s="23">
        <v>0.18</v>
      </c>
      <c r="H598" s="23">
        <v>0.17</v>
      </c>
      <c r="I598" s="211">
        <v>0.28000000000000003</v>
      </c>
      <c r="J598" s="23">
        <v>0.18</v>
      </c>
      <c r="K598" s="23">
        <v>0.17</v>
      </c>
      <c r="L598" s="23">
        <v>0.17</v>
      </c>
      <c r="M598" s="23">
        <v>0.1759028</v>
      </c>
      <c r="N598" s="23">
        <v>0.19</v>
      </c>
      <c r="O598" s="211">
        <v>0.153</v>
      </c>
      <c r="P598" s="211">
        <v>0.24644000000000002</v>
      </c>
      <c r="Q598" s="23">
        <v>0.19</v>
      </c>
      <c r="R598" s="211">
        <v>0.34421000000000002</v>
      </c>
      <c r="S598" s="23">
        <v>0.19</v>
      </c>
      <c r="T598" s="23">
        <v>0.18</v>
      </c>
      <c r="U598" s="23">
        <v>0.184</v>
      </c>
      <c r="V598" s="23">
        <v>0.1727235597</v>
      </c>
      <c r="W598" s="23">
        <v>0.18</v>
      </c>
      <c r="X598" s="23">
        <v>0.18</v>
      </c>
      <c r="Y598" s="23">
        <v>0.19</v>
      </c>
      <c r="Z598" s="23">
        <v>0.2</v>
      </c>
      <c r="AA598" s="23">
        <v>0.19</v>
      </c>
      <c r="AB598" s="206"/>
      <c r="AC598" s="207"/>
      <c r="AD598" s="207"/>
      <c r="AE598" s="207"/>
      <c r="AF598" s="207"/>
      <c r="AG598" s="207"/>
      <c r="AH598" s="207"/>
      <c r="AI598" s="207"/>
      <c r="AJ598" s="207"/>
      <c r="AK598" s="207"/>
      <c r="AL598" s="207"/>
      <c r="AM598" s="207"/>
      <c r="AN598" s="207"/>
      <c r="AO598" s="207"/>
      <c r="AP598" s="207"/>
      <c r="AQ598" s="207"/>
      <c r="AR598" s="207"/>
      <c r="AS598" s="207"/>
      <c r="AT598" s="207"/>
      <c r="AU598" s="207"/>
      <c r="AV598" s="207"/>
      <c r="AW598" s="207"/>
      <c r="AX598" s="207"/>
      <c r="AY598" s="207"/>
      <c r="AZ598" s="207"/>
      <c r="BA598" s="207"/>
      <c r="BB598" s="207"/>
      <c r="BC598" s="207"/>
      <c r="BD598" s="207"/>
      <c r="BE598" s="207"/>
      <c r="BF598" s="207"/>
      <c r="BG598" s="207"/>
      <c r="BH598" s="207"/>
      <c r="BI598" s="207"/>
      <c r="BJ598" s="207"/>
      <c r="BK598" s="207"/>
      <c r="BL598" s="207"/>
      <c r="BM598" s="208">
        <v>106</v>
      </c>
    </row>
    <row r="599" spans="1:65">
      <c r="A599" s="29"/>
      <c r="B599" s="19">
        <v>1</v>
      </c>
      <c r="C599" s="9">
        <v>6</v>
      </c>
      <c r="D599" s="23">
        <v>0.17</v>
      </c>
      <c r="E599" s="23">
        <v>0.19</v>
      </c>
      <c r="F599" s="211">
        <v>0.1486666666666667</v>
      </c>
      <c r="G599" s="23">
        <v>0.19</v>
      </c>
      <c r="H599" s="23">
        <v>0.17</v>
      </c>
      <c r="I599" s="211">
        <v>0.3</v>
      </c>
      <c r="J599" s="23">
        <v>0.17</v>
      </c>
      <c r="K599" s="23">
        <v>0.17</v>
      </c>
      <c r="L599" s="23">
        <v>0.17</v>
      </c>
      <c r="M599" s="23">
        <v>0.17485609999999999</v>
      </c>
      <c r="N599" s="23">
        <v>0.19</v>
      </c>
      <c r="O599" s="211">
        <v>0.161</v>
      </c>
      <c r="P599" s="211">
        <v>0.24704000000000001</v>
      </c>
      <c r="Q599" s="23">
        <v>0.19</v>
      </c>
      <c r="R599" s="211">
        <v>0.31818000000000002</v>
      </c>
      <c r="S599" s="23">
        <v>0.19</v>
      </c>
      <c r="T599" s="23">
        <v>0.18</v>
      </c>
      <c r="U599" s="23">
        <v>0.184</v>
      </c>
      <c r="V599" s="23">
        <v>0.17554107710000003</v>
      </c>
      <c r="W599" s="23">
        <v>0.19</v>
      </c>
      <c r="X599" s="23">
        <v>0.17</v>
      </c>
      <c r="Y599" s="23">
        <v>0.19</v>
      </c>
      <c r="Z599" s="23">
        <v>0.2</v>
      </c>
      <c r="AA599" s="23">
        <v>0.19</v>
      </c>
      <c r="AB599" s="206"/>
      <c r="AC599" s="207"/>
      <c r="AD599" s="207"/>
      <c r="AE599" s="207"/>
      <c r="AF599" s="207"/>
      <c r="AG599" s="207"/>
      <c r="AH599" s="207"/>
      <c r="AI599" s="207"/>
      <c r="AJ599" s="207"/>
      <c r="AK599" s="207"/>
      <c r="AL599" s="207"/>
      <c r="AM599" s="207"/>
      <c r="AN599" s="207"/>
      <c r="AO599" s="207"/>
      <c r="AP599" s="207"/>
      <c r="AQ599" s="207"/>
      <c r="AR599" s="207"/>
      <c r="AS599" s="207"/>
      <c r="AT599" s="207"/>
      <c r="AU599" s="207"/>
      <c r="AV599" s="207"/>
      <c r="AW599" s="207"/>
      <c r="AX599" s="207"/>
      <c r="AY599" s="207"/>
      <c r="AZ599" s="207"/>
      <c r="BA599" s="207"/>
      <c r="BB599" s="207"/>
      <c r="BC599" s="207"/>
      <c r="BD599" s="207"/>
      <c r="BE599" s="207"/>
      <c r="BF599" s="207"/>
      <c r="BG599" s="207"/>
      <c r="BH599" s="207"/>
      <c r="BI599" s="207"/>
      <c r="BJ599" s="207"/>
      <c r="BK599" s="207"/>
      <c r="BL599" s="207"/>
      <c r="BM599" s="56"/>
    </row>
    <row r="600" spans="1:65">
      <c r="A600" s="29"/>
      <c r="B600" s="20" t="s">
        <v>263</v>
      </c>
      <c r="C600" s="12"/>
      <c r="D600" s="212">
        <v>0.17166666666666666</v>
      </c>
      <c r="E600" s="212">
        <v>0.18833333333333332</v>
      </c>
      <c r="F600" s="212">
        <v>0.15120370370370376</v>
      </c>
      <c r="G600" s="212">
        <v>0.18499999999999997</v>
      </c>
      <c r="H600" s="212">
        <v>0.17166666666666666</v>
      </c>
      <c r="I600" s="212">
        <v>0.28833333333333333</v>
      </c>
      <c r="J600" s="212">
        <v>0.17499999999999996</v>
      </c>
      <c r="K600" s="212">
        <v>0.17333333333333334</v>
      </c>
      <c r="L600" s="212">
        <v>0.16500000000000001</v>
      </c>
      <c r="M600" s="212">
        <v>0.17645321666666666</v>
      </c>
      <c r="N600" s="212">
        <v>0.18499999999999997</v>
      </c>
      <c r="O600" s="212">
        <v>0.15416666666666667</v>
      </c>
      <c r="P600" s="212">
        <v>0.24463833333333332</v>
      </c>
      <c r="Q600" s="212">
        <v>0.18833333333333332</v>
      </c>
      <c r="R600" s="212">
        <v>0.34188999999999997</v>
      </c>
      <c r="S600" s="212">
        <v>0.18333333333333332</v>
      </c>
      <c r="T600" s="212">
        <v>0.17999999999999997</v>
      </c>
      <c r="U600" s="212">
        <v>0.18449999999999997</v>
      </c>
      <c r="V600" s="212">
        <v>0.17107822195</v>
      </c>
      <c r="W600" s="212">
        <v>0.18499999999999997</v>
      </c>
      <c r="X600" s="212">
        <v>0.17833333333333332</v>
      </c>
      <c r="Y600" s="212">
        <v>0.18999999999999997</v>
      </c>
      <c r="Z600" s="212">
        <v>0.19666666666666666</v>
      </c>
      <c r="AA600" s="212">
        <v>0.18833333333333332</v>
      </c>
      <c r="AB600" s="206"/>
      <c r="AC600" s="207"/>
      <c r="AD600" s="207"/>
      <c r="AE600" s="207"/>
      <c r="AF600" s="207"/>
      <c r="AG600" s="207"/>
      <c r="AH600" s="207"/>
      <c r="AI600" s="207"/>
      <c r="AJ600" s="207"/>
      <c r="AK600" s="207"/>
      <c r="AL600" s="207"/>
      <c r="AM600" s="207"/>
      <c r="AN600" s="207"/>
      <c r="AO600" s="207"/>
      <c r="AP600" s="207"/>
      <c r="AQ600" s="207"/>
      <c r="AR600" s="207"/>
      <c r="AS600" s="207"/>
      <c r="AT600" s="207"/>
      <c r="AU600" s="207"/>
      <c r="AV600" s="207"/>
      <c r="AW600" s="207"/>
      <c r="AX600" s="207"/>
      <c r="AY600" s="207"/>
      <c r="AZ600" s="207"/>
      <c r="BA600" s="207"/>
      <c r="BB600" s="207"/>
      <c r="BC600" s="207"/>
      <c r="BD600" s="207"/>
      <c r="BE600" s="207"/>
      <c r="BF600" s="207"/>
      <c r="BG600" s="207"/>
      <c r="BH600" s="207"/>
      <c r="BI600" s="207"/>
      <c r="BJ600" s="207"/>
      <c r="BK600" s="207"/>
      <c r="BL600" s="207"/>
      <c r="BM600" s="56"/>
    </row>
    <row r="601" spans="1:65">
      <c r="A601" s="29"/>
      <c r="B601" s="3" t="s">
        <v>264</v>
      </c>
      <c r="C601" s="28"/>
      <c r="D601" s="23">
        <v>0.17</v>
      </c>
      <c r="E601" s="23">
        <v>0.19</v>
      </c>
      <c r="F601" s="23">
        <v>0.15227777777777782</v>
      </c>
      <c r="G601" s="23">
        <v>0.185</v>
      </c>
      <c r="H601" s="23">
        <v>0.17</v>
      </c>
      <c r="I601" s="23">
        <v>0.28999999999999998</v>
      </c>
      <c r="J601" s="23">
        <v>0.17499999999999999</v>
      </c>
      <c r="K601" s="23">
        <v>0.17</v>
      </c>
      <c r="L601" s="23">
        <v>0.16500000000000001</v>
      </c>
      <c r="M601" s="23">
        <v>0.17580275000000001</v>
      </c>
      <c r="N601" s="23">
        <v>0.185</v>
      </c>
      <c r="O601" s="23">
        <v>0.154</v>
      </c>
      <c r="P601" s="23">
        <v>0.24480499999999999</v>
      </c>
      <c r="Q601" s="23">
        <v>0.19</v>
      </c>
      <c r="R601" s="23">
        <v>0.33489999999999998</v>
      </c>
      <c r="S601" s="23">
        <v>0.185</v>
      </c>
      <c r="T601" s="23">
        <v>0.18</v>
      </c>
      <c r="U601" s="23">
        <v>0.184</v>
      </c>
      <c r="V601" s="23">
        <v>0.17267655739999999</v>
      </c>
      <c r="W601" s="23">
        <v>0.185</v>
      </c>
      <c r="X601" s="23">
        <v>0.18</v>
      </c>
      <c r="Y601" s="23">
        <v>0.19</v>
      </c>
      <c r="Z601" s="23">
        <v>0.2</v>
      </c>
      <c r="AA601" s="23">
        <v>0.19</v>
      </c>
      <c r="AB601" s="206"/>
      <c r="AC601" s="207"/>
      <c r="AD601" s="207"/>
      <c r="AE601" s="207"/>
      <c r="AF601" s="207"/>
      <c r="AG601" s="207"/>
      <c r="AH601" s="207"/>
      <c r="AI601" s="207"/>
      <c r="AJ601" s="207"/>
      <c r="AK601" s="207"/>
      <c r="AL601" s="207"/>
      <c r="AM601" s="207"/>
      <c r="AN601" s="207"/>
      <c r="AO601" s="207"/>
      <c r="AP601" s="207"/>
      <c r="AQ601" s="207"/>
      <c r="AR601" s="207"/>
      <c r="AS601" s="207"/>
      <c r="AT601" s="207"/>
      <c r="AU601" s="207"/>
      <c r="AV601" s="207"/>
      <c r="AW601" s="207"/>
      <c r="AX601" s="207"/>
      <c r="AY601" s="207"/>
      <c r="AZ601" s="207"/>
      <c r="BA601" s="207"/>
      <c r="BB601" s="207"/>
      <c r="BC601" s="207"/>
      <c r="BD601" s="207"/>
      <c r="BE601" s="207"/>
      <c r="BF601" s="207"/>
      <c r="BG601" s="207"/>
      <c r="BH601" s="207"/>
      <c r="BI601" s="207"/>
      <c r="BJ601" s="207"/>
      <c r="BK601" s="207"/>
      <c r="BL601" s="207"/>
      <c r="BM601" s="56"/>
    </row>
    <row r="602" spans="1:65">
      <c r="A602" s="29"/>
      <c r="B602" s="3" t="s">
        <v>265</v>
      </c>
      <c r="C602" s="28"/>
      <c r="D602" s="23">
        <v>4.0824829046386219E-3</v>
      </c>
      <c r="E602" s="23">
        <v>4.0824829046386341E-3</v>
      </c>
      <c r="F602" s="23">
        <v>1.9881335209485681E-3</v>
      </c>
      <c r="G602" s="23">
        <v>5.4772255750516665E-3</v>
      </c>
      <c r="H602" s="23">
        <v>4.0824829046386219E-3</v>
      </c>
      <c r="I602" s="23">
        <v>7.5277265270907914E-3</v>
      </c>
      <c r="J602" s="23">
        <v>5.4772255750516509E-3</v>
      </c>
      <c r="K602" s="23">
        <v>5.163977794943213E-3</v>
      </c>
      <c r="L602" s="23">
        <v>5.4772255750516656E-3</v>
      </c>
      <c r="M602" s="23">
        <v>1.8360417058625531E-3</v>
      </c>
      <c r="N602" s="23">
        <v>5.4772255750516665E-3</v>
      </c>
      <c r="O602" s="23">
        <v>5.3072277760302239E-3</v>
      </c>
      <c r="P602" s="23">
        <v>2.2386372342714819E-3</v>
      </c>
      <c r="Q602" s="23">
        <v>4.0824829046386341E-3</v>
      </c>
      <c r="R602" s="23">
        <v>2.3245265324362281E-2</v>
      </c>
      <c r="S602" s="23">
        <v>8.1649658092772595E-3</v>
      </c>
      <c r="T602" s="23">
        <v>3.0404709722440586E-17</v>
      </c>
      <c r="U602" s="23">
        <v>2.8106938645110417E-3</v>
      </c>
      <c r="V602" s="23">
        <v>5.8042378871293104E-3</v>
      </c>
      <c r="W602" s="23">
        <v>5.4772255750516665E-3</v>
      </c>
      <c r="X602" s="23">
        <v>4.0824829046386219E-3</v>
      </c>
      <c r="Y602" s="23">
        <v>3.0404709722440586E-17</v>
      </c>
      <c r="Z602" s="23">
        <v>5.1639777949432277E-3</v>
      </c>
      <c r="AA602" s="23">
        <v>4.0824829046386341E-3</v>
      </c>
      <c r="AB602" s="206"/>
      <c r="AC602" s="207"/>
      <c r="AD602" s="207"/>
      <c r="AE602" s="207"/>
      <c r="AF602" s="207"/>
      <c r="AG602" s="207"/>
      <c r="AH602" s="207"/>
      <c r="AI602" s="207"/>
      <c r="AJ602" s="207"/>
      <c r="AK602" s="207"/>
      <c r="AL602" s="207"/>
      <c r="AM602" s="207"/>
      <c r="AN602" s="207"/>
      <c r="AO602" s="207"/>
      <c r="AP602" s="207"/>
      <c r="AQ602" s="207"/>
      <c r="AR602" s="207"/>
      <c r="AS602" s="207"/>
      <c r="AT602" s="207"/>
      <c r="AU602" s="207"/>
      <c r="AV602" s="207"/>
      <c r="AW602" s="207"/>
      <c r="AX602" s="207"/>
      <c r="AY602" s="207"/>
      <c r="AZ602" s="207"/>
      <c r="BA602" s="207"/>
      <c r="BB602" s="207"/>
      <c r="BC602" s="207"/>
      <c r="BD602" s="207"/>
      <c r="BE602" s="207"/>
      <c r="BF602" s="207"/>
      <c r="BG602" s="207"/>
      <c r="BH602" s="207"/>
      <c r="BI602" s="207"/>
      <c r="BJ602" s="207"/>
      <c r="BK602" s="207"/>
      <c r="BL602" s="207"/>
      <c r="BM602" s="56"/>
    </row>
    <row r="603" spans="1:65">
      <c r="A603" s="29"/>
      <c r="B603" s="3" t="s">
        <v>86</v>
      </c>
      <c r="C603" s="28"/>
      <c r="D603" s="13">
        <v>2.3781453813428867E-2</v>
      </c>
      <c r="E603" s="13">
        <v>2.1676900378612217E-2</v>
      </c>
      <c r="F603" s="13">
        <v>1.3148709140382442E-2</v>
      </c>
      <c r="G603" s="13">
        <v>2.9606624730009013E-2</v>
      </c>
      <c r="H603" s="13">
        <v>2.3781453813428867E-2</v>
      </c>
      <c r="I603" s="13">
        <v>2.6107722059274422E-2</v>
      </c>
      <c r="J603" s="13">
        <v>3.1298431857438011E-2</v>
      </c>
      <c r="K603" s="13">
        <v>2.9792179586210842E-2</v>
      </c>
      <c r="L603" s="13">
        <v>3.3195306515464637E-2</v>
      </c>
      <c r="M603" s="13">
        <v>1.0405260615514726E-2</v>
      </c>
      <c r="N603" s="13">
        <v>2.9606624730009013E-2</v>
      </c>
      <c r="O603" s="13">
        <v>3.4425261249925773E-2</v>
      </c>
      <c r="P603" s="13">
        <v>9.1508031622387423E-3</v>
      </c>
      <c r="Q603" s="13">
        <v>2.1676900378612217E-2</v>
      </c>
      <c r="R603" s="13">
        <v>6.7990480342689993E-2</v>
      </c>
      <c r="S603" s="13">
        <v>4.4536177141512326E-2</v>
      </c>
      <c r="T603" s="13">
        <v>1.6891505401355884E-16</v>
      </c>
      <c r="U603" s="13">
        <v>1.5234113086780717E-2</v>
      </c>
      <c r="V603" s="13">
        <v>3.3927391932011546E-2</v>
      </c>
      <c r="W603" s="13">
        <v>2.9606624730009013E-2</v>
      </c>
      <c r="X603" s="13">
        <v>2.289242750264648E-2</v>
      </c>
      <c r="Y603" s="13">
        <v>1.6002478801284522E-16</v>
      </c>
      <c r="Z603" s="13">
        <v>2.6257514211575735E-2</v>
      </c>
      <c r="AA603" s="13">
        <v>2.1676900378612217E-2</v>
      </c>
      <c r="AB603" s="154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29"/>
      <c r="B604" s="3" t="s">
        <v>266</v>
      </c>
      <c r="C604" s="28"/>
      <c r="D604" s="13">
        <v>-5.1353576984961458E-2</v>
      </c>
      <c r="E604" s="13">
        <v>4.0748017482517884E-2</v>
      </c>
      <c r="F604" s="13">
        <v>-0.16443386797003323</v>
      </c>
      <c r="G604" s="13">
        <v>2.2327698589021949E-2</v>
      </c>
      <c r="H604" s="13">
        <v>-5.1353576984961458E-2</v>
      </c>
      <c r="I604" s="13">
        <v>0.59335758428739482</v>
      </c>
      <c r="J604" s="13">
        <v>-3.2933258091465745E-2</v>
      </c>
      <c r="K604" s="13">
        <v>-4.214341753821349E-2</v>
      </c>
      <c r="L604" s="13">
        <v>-8.8194214771953217E-2</v>
      </c>
      <c r="M604" s="13">
        <v>-2.4902643765062682E-2</v>
      </c>
      <c r="N604" s="13">
        <v>2.2327698589021949E-2</v>
      </c>
      <c r="O604" s="13">
        <v>-0.14806025117581489</v>
      </c>
      <c r="P604" s="13">
        <v>0.35189483407200384</v>
      </c>
      <c r="Q604" s="13">
        <v>4.0748017482517884E-2</v>
      </c>
      <c r="R604" s="13">
        <v>0.8893168479491933</v>
      </c>
      <c r="S604" s="13">
        <v>1.3117539142274204E-2</v>
      </c>
      <c r="T604" s="13">
        <v>-5.3027797512219532E-3</v>
      </c>
      <c r="U604" s="13">
        <v>1.9564650754997581E-2</v>
      </c>
      <c r="V604" s="13">
        <v>-5.4605378784619352E-2</v>
      </c>
      <c r="W604" s="13">
        <v>2.2327698589021949E-2</v>
      </c>
      <c r="X604" s="13">
        <v>-1.451293919796981E-2</v>
      </c>
      <c r="Y604" s="13">
        <v>4.9958176929265852E-2</v>
      </c>
      <c r="Z604" s="13">
        <v>8.6798814716257722E-2</v>
      </c>
      <c r="AA604" s="13">
        <v>4.0748017482517884E-2</v>
      </c>
      <c r="AB604" s="154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29"/>
      <c r="B605" s="45" t="s">
        <v>267</v>
      </c>
      <c r="C605" s="46"/>
      <c r="D605" s="44">
        <v>1.01</v>
      </c>
      <c r="E605" s="44">
        <v>0.36</v>
      </c>
      <c r="F605" s="44">
        <v>2.69</v>
      </c>
      <c r="G605" s="44">
        <v>0.09</v>
      </c>
      <c r="H605" s="44">
        <v>1.01</v>
      </c>
      <c r="I605" s="44">
        <v>8.6</v>
      </c>
      <c r="J605" s="44">
        <v>0.73</v>
      </c>
      <c r="K605" s="44">
        <v>0.87</v>
      </c>
      <c r="L605" s="44">
        <v>1.56</v>
      </c>
      <c r="M605" s="44">
        <v>0.61</v>
      </c>
      <c r="N605" s="44">
        <v>0.09</v>
      </c>
      <c r="O605" s="44">
        <v>2.4500000000000002</v>
      </c>
      <c r="P605" s="44">
        <v>5</v>
      </c>
      <c r="Q605" s="44">
        <v>0.36</v>
      </c>
      <c r="R605" s="44">
        <v>13.01</v>
      </c>
      <c r="S605" s="44">
        <v>0.05</v>
      </c>
      <c r="T605" s="44">
        <v>0.32</v>
      </c>
      <c r="U605" s="44">
        <v>0.05</v>
      </c>
      <c r="V605" s="44">
        <v>1.06</v>
      </c>
      <c r="W605" s="44">
        <v>0.09</v>
      </c>
      <c r="X605" s="44">
        <v>0.46</v>
      </c>
      <c r="Y605" s="44">
        <v>0.5</v>
      </c>
      <c r="Z605" s="44">
        <v>1.05</v>
      </c>
      <c r="AA605" s="44">
        <v>0.36</v>
      </c>
      <c r="AB605" s="154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B606" s="3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BM606" s="55"/>
    </row>
    <row r="607" spans="1:65" ht="15">
      <c r="B607" s="8" t="s">
        <v>565</v>
      </c>
      <c r="BM607" s="27" t="s">
        <v>66</v>
      </c>
    </row>
    <row r="608" spans="1:65" ht="15">
      <c r="A608" s="24" t="s">
        <v>29</v>
      </c>
      <c r="B608" s="18" t="s">
        <v>110</v>
      </c>
      <c r="C608" s="15" t="s">
        <v>111</v>
      </c>
      <c r="D608" s="16" t="s">
        <v>229</v>
      </c>
      <c r="E608" s="17" t="s">
        <v>229</v>
      </c>
      <c r="F608" s="17" t="s">
        <v>229</v>
      </c>
      <c r="G608" s="17" t="s">
        <v>229</v>
      </c>
      <c r="H608" s="17" t="s">
        <v>229</v>
      </c>
      <c r="I608" s="17" t="s">
        <v>229</v>
      </c>
      <c r="J608" s="17" t="s">
        <v>229</v>
      </c>
      <c r="K608" s="17" t="s">
        <v>229</v>
      </c>
      <c r="L608" s="17" t="s">
        <v>229</v>
      </c>
      <c r="M608" s="17" t="s">
        <v>229</v>
      </c>
      <c r="N608" s="17" t="s">
        <v>229</v>
      </c>
      <c r="O608" s="17" t="s">
        <v>229</v>
      </c>
      <c r="P608" s="17" t="s">
        <v>229</v>
      </c>
      <c r="Q608" s="17" t="s">
        <v>229</v>
      </c>
      <c r="R608" s="17" t="s">
        <v>229</v>
      </c>
      <c r="S608" s="17" t="s">
        <v>229</v>
      </c>
      <c r="T608" s="17" t="s">
        <v>229</v>
      </c>
      <c r="U608" s="17" t="s">
        <v>229</v>
      </c>
      <c r="V608" s="17" t="s">
        <v>229</v>
      </c>
      <c r="W608" s="154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 t="s">
        <v>230</v>
      </c>
      <c r="C609" s="9" t="s">
        <v>230</v>
      </c>
      <c r="D609" s="152" t="s">
        <v>232</v>
      </c>
      <c r="E609" s="153" t="s">
        <v>233</v>
      </c>
      <c r="F609" s="153" t="s">
        <v>234</v>
      </c>
      <c r="G609" s="153" t="s">
        <v>235</v>
      </c>
      <c r="H609" s="153" t="s">
        <v>236</v>
      </c>
      <c r="I609" s="153" t="s">
        <v>238</v>
      </c>
      <c r="J609" s="153" t="s">
        <v>239</v>
      </c>
      <c r="K609" s="153" t="s">
        <v>241</v>
      </c>
      <c r="L609" s="153" t="s">
        <v>242</v>
      </c>
      <c r="M609" s="153" t="s">
        <v>244</v>
      </c>
      <c r="N609" s="153" t="s">
        <v>245</v>
      </c>
      <c r="O609" s="153" t="s">
        <v>248</v>
      </c>
      <c r="P609" s="153" t="s">
        <v>249</v>
      </c>
      <c r="Q609" s="153" t="s">
        <v>250</v>
      </c>
      <c r="R609" s="153" t="s">
        <v>253</v>
      </c>
      <c r="S609" s="153" t="s">
        <v>254</v>
      </c>
      <c r="T609" s="153" t="s">
        <v>255</v>
      </c>
      <c r="U609" s="153" t="s">
        <v>256</v>
      </c>
      <c r="V609" s="153" t="s">
        <v>257</v>
      </c>
      <c r="W609" s="154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 t="s">
        <v>3</v>
      </c>
    </row>
    <row r="610" spans="1:65">
      <c r="A610" s="29"/>
      <c r="B610" s="19"/>
      <c r="C610" s="9"/>
      <c r="D610" s="10" t="s">
        <v>269</v>
      </c>
      <c r="E610" s="11" t="s">
        <v>269</v>
      </c>
      <c r="F610" s="11" t="s">
        <v>271</v>
      </c>
      <c r="G610" s="11" t="s">
        <v>272</v>
      </c>
      <c r="H610" s="11" t="s">
        <v>272</v>
      </c>
      <c r="I610" s="11" t="s">
        <v>272</v>
      </c>
      <c r="J610" s="11" t="s">
        <v>269</v>
      </c>
      <c r="K610" s="11" t="s">
        <v>269</v>
      </c>
      <c r="L610" s="11" t="s">
        <v>272</v>
      </c>
      <c r="M610" s="11" t="s">
        <v>269</v>
      </c>
      <c r="N610" s="11" t="s">
        <v>272</v>
      </c>
      <c r="O610" s="11" t="s">
        <v>271</v>
      </c>
      <c r="P610" s="11" t="s">
        <v>269</v>
      </c>
      <c r="Q610" s="11" t="s">
        <v>272</v>
      </c>
      <c r="R610" s="11" t="s">
        <v>271</v>
      </c>
      <c r="S610" s="11" t="s">
        <v>272</v>
      </c>
      <c r="T610" s="11" t="s">
        <v>269</v>
      </c>
      <c r="U610" s="11" t="s">
        <v>272</v>
      </c>
      <c r="V610" s="11" t="s">
        <v>269</v>
      </c>
      <c r="W610" s="154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2</v>
      </c>
    </row>
    <row r="611" spans="1:65">
      <c r="A611" s="29"/>
      <c r="B611" s="19"/>
      <c r="C611" s="9"/>
      <c r="D611" s="25" t="s">
        <v>311</v>
      </c>
      <c r="E611" s="25" t="s">
        <v>261</v>
      </c>
      <c r="F611" s="25" t="s">
        <v>311</v>
      </c>
      <c r="G611" s="25" t="s">
        <v>312</v>
      </c>
      <c r="H611" s="25" t="s">
        <v>312</v>
      </c>
      <c r="I611" s="25" t="s">
        <v>312</v>
      </c>
      <c r="J611" s="25" t="s">
        <v>116</v>
      </c>
      <c r="K611" s="25" t="s">
        <v>116</v>
      </c>
      <c r="L611" s="25" t="s">
        <v>313</v>
      </c>
      <c r="M611" s="25" t="s">
        <v>311</v>
      </c>
      <c r="N611" s="25" t="s">
        <v>311</v>
      </c>
      <c r="O611" s="25" t="s">
        <v>311</v>
      </c>
      <c r="P611" s="25" t="s">
        <v>311</v>
      </c>
      <c r="Q611" s="25" t="s">
        <v>313</v>
      </c>
      <c r="R611" s="25" t="s">
        <v>314</v>
      </c>
      <c r="S611" s="25" t="s">
        <v>315</v>
      </c>
      <c r="T611" s="25" t="s">
        <v>311</v>
      </c>
      <c r="U611" s="25" t="s">
        <v>311</v>
      </c>
      <c r="V611" s="25" t="s">
        <v>311</v>
      </c>
      <c r="W611" s="154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2</v>
      </c>
    </row>
    <row r="612" spans="1:65">
      <c r="A612" s="29"/>
      <c r="B612" s="18">
        <v>1</v>
      </c>
      <c r="C612" s="14">
        <v>1</v>
      </c>
      <c r="D612" s="21">
        <v>0.14000000000000001</v>
      </c>
      <c r="E612" s="148" t="s">
        <v>96</v>
      </c>
      <c r="F612" s="148" t="s">
        <v>103</v>
      </c>
      <c r="G612" s="21">
        <v>0.16</v>
      </c>
      <c r="H612" s="21">
        <v>0.27</v>
      </c>
      <c r="I612" s="148">
        <v>0.2</v>
      </c>
      <c r="J612" s="21">
        <v>0.21</v>
      </c>
      <c r="K612" s="148" t="s">
        <v>288</v>
      </c>
      <c r="L612" s="148">
        <v>0.3</v>
      </c>
      <c r="M612" s="21">
        <v>0.12</v>
      </c>
      <c r="N612" s="148">
        <v>0.2</v>
      </c>
      <c r="O612" s="148">
        <v>35.979999999999997</v>
      </c>
      <c r="P612" s="21">
        <v>0.15</v>
      </c>
      <c r="Q612" s="148">
        <v>0.3</v>
      </c>
      <c r="R612" s="148" t="s">
        <v>95</v>
      </c>
      <c r="S612" s="148" t="s">
        <v>101</v>
      </c>
      <c r="T612" s="21">
        <v>0.13</v>
      </c>
      <c r="U612" s="21">
        <v>0.09</v>
      </c>
      <c r="V612" s="21">
        <v>0.1</v>
      </c>
      <c r="W612" s="154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1</v>
      </c>
    </row>
    <row r="613" spans="1:65">
      <c r="A613" s="29"/>
      <c r="B613" s="19">
        <v>1</v>
      </c>
      <c r="C613" s="9">
        <v>2</v>
      </c>
      <c r="D613" s="11">
        <v>0.12</v>
      </c>
      <c r="E613" s="150" t="s">
        <v>96</v>
      </c>
      <c r="F613" s="150" t="s">
        <v>103</v>
      </c>
      <c r="G613" s="11">
        <v>0.16</v>
      </c>
      <c r="H613" s="11">
        <v>0.25</v>
      </c>
      <c r="I613" s="150">
        <v>0.2</v>
      </c>
      <c r="J613" s="11">
        <v>0.23</v>
      </c>
      <c r="K613" s="150" t="s">
        <v>288</v>
      </c>
      <c r="L613" s="150">
        <v>0.3</v>
      </c>
      <c r="M613" s="11">
        <v>0.14000000000000001</v>
      </c>
      <c r="N613" s="150">
        <v>0.3</v>
      </c>
      <c r="O613" s="150">
        <v>33.130000000000003</v>
      </c>
      <c r="P613" s="11">
        <v>0.17</v>
      </c>
      <c r="Q613" s="150">
        <v>0.3</v>
      </c>
      <c r="R613" s="150" t="s">
        <v>95</v>
      </c>
      <c r="S613" s="150" t="s">
        <v>101</v>
      </c>
      <c r="T613" s="11">
        <v>0.14000000000000001</v>
      </c>
      <c r="U613" s="11">
        <v>0.09</v>
      </c>
      <c r="V613" s="11">
        <v>0.11</v>
      </c>
      <c r="W613" s="154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25</v>
      </c>
    </row>
    <row r="614" spans="1:65">
      <c r="A614" s="29"/>
      <c r="B614" s="19">
        <v>1</v>
      </c>
      <c r="C614" s="9">
        <v>3</v>
      </c>
      <c r="D614" s="11">
        <v>0.13</v>
      </c>
      <c r="E614" s="150" t="s">
        <v>96</v>
      </c>
      <c r="F614" s="150" t="s">
        <v>103</v>
      </c>
      <c r="G614" s="11">
        <v>0.16</v>
      </c>
      <c r="H614" s="11">
        <v>0.2</v>
      </c>
      <c r="I614" s="150">
        <v>0.2</v>
      </c>
      <c r="J614" s="11">
        <v>0.18</v>
      </c>
      <c r="K614" s="150" t="s">
        <v>288</v>
      </c>
      <c r="L614" s="150">
        <v>0.3</v>
      </c>
      <c r="M614" s="11">
        <v>0.13</v>
      </c>
      <c r="N614" s="150">
        <v>0.1</v>
      </c>
      <c r="O614" s="150">
        <v>34.6</v>
      </c>
      <c r="P614" s="11">
        <v>0.16</v>
      </c>
      <c r="Q614" s="150">
        <v>0.3</v>
      </c>
      <c r="R614" s="150" t="s">
        <v>95</v>
      </c>
      <c r="S614" s="150" t="s">
        <v>101</v>
      </c>
      <c r="T614" s="11">
        <v>0.13</v>
      </c>
      <c r="U614" s="11">
        <v>0.1</v>
      </c>
      <c r="V614" s="11">
        <v>0.1</v>
      </c>
      <c r="W614" s="154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16</v>
      </c>
    </row>
    <row r="615" spans="1:65">
      <c r="A615" s="29"/>
      <c r="B615" s="19">
        <v>1</v>
      </c>
      <c r="C615" s="9">
        <v>4</v>
      </c>
      <c r="D615" s="11">
        <v>0.13</v>
      </c>
      <c r="E615" s="150" t="s">
        <v>96</v>
      </c>
      <c r="F615" s="150" t="s">
        <v>103</v>
      </c>
      <c r="G615" s="11">
        <v>0.15</v>
      </c>
      <c r="H615" s="11">
        <v>0.21</v>
      </c>
      <c r="I615" s="150">
        <v>0.2</v>
      </c>
      <c r="J615" s="11">
        <v>0.21</v>
      </c>
      <c r="K615" s="150" t="s">
        <v>288</v>
      </c>
      <c r="L615" s="150">
        <v>0.3</v>
      </c>
      <c r="M615" s="11">
        <v>0.14000000000000001</v>
      </c>
      <c r="N615" s="150">
        <v>0.1</v>
      </c>
      <c r="O615" s="150">
        <v>36.03</v>
      </c>
      <c r="P615" s="11">
        <v>0.18</v>
      </c>
      <c r="Q615" s="150">
        <v>0.3</v>
      </c>
      <c r="R615" s="150" t="s">
        <v>95</v>
      </c>
      <c r="S615" s="150" t="s">
        <v>101</v>
      </c>
      <c r="T615" s="11">
        <v>0.16</v>
      </c>
      <c r="U615" s="11">
        <v>0.09</v>
      </c>
      <c r="V615" s="11">
        <v>0.1</v>
      </c>
      <c r="W615" s="154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0.15166666666666664</v>
      </c>
    </row>
    <row r="616" spans="1:65">
      <c r="A616" s="29"/>
      <c r="B616" s="19">
        <v>1</v>
      </c>
      <c r="C616" s="9">
        <v>5</v>
      </c>
      <c r="D616" s="11">
        <v>0.14000000000000001</v>
      </c>
      <c r="E616" s="150" t="s">
        <v>96</v>
      </c>
      <c r="F616" s="150" t="s">
        <v>103</v>
      </c>
      <c r="G616" s="11">
        <v>0.15</v>
      </c>
      <c r="H616" s="11">
        <v>0.21</v>
      </c>
      <c r="I616" s="150">
        <v>0.2</v>
      </c>
      <c r="J616" s="11">
        <v>0.23</v>
      </c>
      <c r="K616" s="150" t="s">
        <v>288</v>
      </c>
      <c r="L616" s="150">
        <v>0.3</v>
      </c>
      <c r="M616" s="11">
        <v>0.12</v>
      </c>
      <c r="N616" s="150">
        <v>0.1</v>
      </c>
      <c r="O616" s="150">
        <v>34.65</v>
      </c>
      <c r="P616" s="11">
        <v>0.18</v>
      </c>
      <c r="Q616" s="150">
        <v>0.3</v>
      </c>
      <c r="R616" s="150" t="s">
        <v>95</v>
      </c>
      <c r="S616" s="150" t="s">
        <v>101</v>
      </c>
      <c r="T616" s="11">
        <v>0.15</v>
      </c>
      <c r="U616" s="11">
        <v>0.09</v>
      </c>
      <c r="V616" s="11">
        <v>0.09</v>
      </c>
      <c r="W616" s="154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107</v>
      </c>
    </row>
    <row r="617" spans="1:65">
      <c r="A617" s="29"/>
      <c r="B617" s="19">
        <v>1</v>
      </c>
      <c r="C617" s="9">
        <v>6</v>
      </c>
      <c r="D617" s="11">
        <v>0.12</v>
      </c>
      <c r="E617" s="150" t="s">
        <v>96</v>
      </c>
      <c r="F617" s="150" t="s">
        <v>103</v>
      </c>
      <c r="G617" s="11">
        <v>0.14000000000000001</v>
      </c>
      <c r="H617" s="11">
        <v>0.24</v>
      </c>
      <c r="I617" s="150">
        <v>0.2</v>
      </c>
      <c r="J617" s="11">
        <v>0.21</v>
      </c>
      <c r="K617" s="150" t="s">
        <v>288</v>
      </c>
      <c r="L617" s="150">
        <v>0.3</v>
      </c>
      <c r="M617" s="11">
        <v>0.12</v>
      </c>
      <c r="N617" s="150">
        <v>0.2</v>
      </c>
      <c r="O617" s="150">
        <v>34.590000000000003</v>
      </c>
      <c r="P617" s="11">
        <v>0.21</v>
      </c>
      <c r="Q617" s="150">
        <v>0.3</v>
      </c>
      <c r="R617" s="150" t="s">
        <v>95</v>
      </c>
      <c r="S617" s="150" t="s">
        <v>101</v>
      </c>
      <c r="T617" s="11">
        <v>0.14000000000000001</v>
      </c>
      <c r="U617" s="11">
        <v>0.1</v>
      </c>
      <c r="V617" s="11">
        <v>0.11</v>
      </c>
      <c r="W617" s="154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20" t="s">
        <v>263</v>
      </c>
      <c r="C618" s="12"/>
      <c r="D618" s="22">
        <v>0.13</v>
      </c>
      <c r="E618" s="22" t="s">
        <v>672</v>
      </c>
      <c r="F618" s="22" t="s">
        <v>672</v>
      </c>
      <c r="G618" s="22">
        <v>0.15333333333333335</v>
      </c>
      <c r="H618" s="22">
        <v>0.22999999999999998</v>
      </c>
      <c r="I618" s="22">
        <v>0.19999999999999998</v>
      </c>
      <c r="J618" s="22">
        <v>0.21166666666666667</v>
      </c>
      <c r="K618" s="22" t="s">
        <v>672</v>
      </c>
      <c r="L618" s="22">
        <v>0.3</v>
      </c>
      <c r="M618" s="22">
        <v>0.12833333333333333</v>
      </c>
      <c r="N618" s="22">
        <v>0.16666666666666666</v>
      </c>
      <c r="O618" s="22">
        <v>34.830000000000005</v>
      </c>
      <c r="P618" s="22">
        <v>0.17499999999999996</v>
      </c>
      <c r="Q618" s="22">
        <v>0.3</v>
      </c>
      <c r="R618" s="22" t="s">
        <v>672</v>
      </c>
      <c r="S618" s="22" t="s">
        <v>672</v>
      </c>
      <c r="T618" s="22">
        <v>0.14166666666666669</v>
      </c>
      <c r="U618" s="22">
        <v>9.3333333333333324E-2</v>
      </c>
      <c r="V618" s="22">
        <v>0.10166666666666667</v>
      </c>
      <c r="W618" s="154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264</v>
      </c>
      <c r="C619" s="28"/>
      <c r="D619" s="11">
        <v>0.13</v>
      </c>
      <c r="E619" s="11" t="s">
        <v>672</v>
      </c>
      <c r="F619" s="11" t="s">
        <v>672</v>
      </c>
      <c r="G619" s="11">
        <v>0.155</v>
      </c>
      <c r="H619" s="11">
        <v>0.22499999999999998</v>
      </c>
      <c r="I619" s="11">
        <v>0.2</v>
      </c>
      <c r="J619" s="11">
        <v>0.21</v>
      </c>
      <c r="K619" s="11" t="s">
        <v>672</v>
      </c>
      <c r="L619" s="11">
        <v>0.3</v>
      </c>
      <c r="M619" s="11">
        <v>0.125</v>
      </c>
      <c r="N619" s="11">
        <v>0.15000000000000002</v>
      </c>
      <c r="O619" s="11">
        <v>34.625</v>
      </c>
      <c r="P619" s="11">
        <v>0.17499999999999999</v>
      </c>
      <c r="Q619" s="11">
        <v>0.3</v>
      </c>
      <c r="R619" s="11" t="s">
        <v>672</v>
      </c>
      <c r="S619" s="11" t="s">
        <v>672</v>
      </c>
      <c r="T619" s="11">
        <v>0.14000000000000001</v>
      </c>
      <c r="U619" s="11">
        <v>0.09</v>
      </c>
      <c r="V619" s="11">
        <v>0.1</v>
      </c>
      <c r="W619" s="154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3" t="s">
        <v>265</v>
      </c>
      <c r="C620" s="28"/>
      <c r="D620" s="23">
        <v>8.9442719099991665E-3</v>
      </c>
      <c r="E620" s="23" t="s">
        <v>672</v>
      </c>
      <c r="F620" s="23" t="s">
        <v>672</v>
      </c>
      <c r="G620" s="23">
        <v>8.1649658092772578E-3</v>
      </c>
      <c r="H620" s="23">
        <v>2.7568097504180537E-2</v>
      </c>
      <c r="I620" s="23">
        <v>3.0404709722440586E-17</v>
      </c>
      <c r="J620" s="23">
        <v>1.8348478592697184E-2</v>
      </c>
      <c r="K620" s="23" t="s">
        <v>672</v>
      </c>
      <c r="L620" s="23">
        <v>0</v>
      </c>
      <c r="M620" s="23">
        <v>9.8319208025017587E-3</v>
      </c>
      <c r="N620" s="23">
        <v>8.1649658092772665E-2</v>
      </c>
      <c r="O620" s="23">
        <v>1.0766057774320166</v>
      </c>
      <c r="P620" s="23">
        <v>2.0736441353327917E-2</v>
      </c>
      <c r="Q620" s="23">
        <v>0</v>
      </c>
      <c r="R620" s="23" t="s">
        <v>672</v>
      </c>
      <c r="S620" s="23" t="s">
        <v>672</v>
      </c>
      <c r="T620" s="23">
        <v>1.1690451944500118E-2</v>
      </c>
      <c r="U620" s="23">
        <v>5.1639777949432277E-3</v>
      </c>
      <c r="V620" s="23">
        <v>7.5277265270908104E-3</v>
      </c>
      <c r="W620" s="154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3" t="s">
        <v>86</v>
      </c>
      <c r="C621" s="28"/>
      <c r="D621" s="13">
        <v>6.8802091615378203E-2</v>
      </c>
      <c r="E621" s="13" t="s">
        <v>672</v>
      </c>
      <c r="F621" s="13" t="s">
        <v>672</v>
      </c>
      <c r="G621" s="13">
        <v>5.3249777017025587E-2</v>
      </c>
      <c r="H621" s="13">
        <v>0.11986129349643712</v>
      </c>
      <c r="I621" s="13">
        <v>1.5202354861220294E-16</v>
      </c>
      <c r="J621" s="13">
        <v>8.6685725634789851E-2</v>
      </c>
      <c r="K621" s="13" t="s">
        <v>672</v>
      </c>
      <c r="L621" s="13">
        <v>0</v>
      </c>
      <c r="M621" s="13">
        <v>7.6612369889624096E-2</v>
      </c>
      <c r="N621" s="13">
        <v>0.48989794855663599</v>
      </c>
      <c r="O621" s="13">
        <v>3.0910300816308252E-2</v>
      </c>
      <c r="P621" s="13">
        <v>0.11849395059044526</v>
      </c>
      <c r="Q621" s="13">
        <v>0</v>
      </c>
      <c r="R621" s="13" t="s">
        <v>672</v>
      </c>
      <c r="S621" s="13" t="s">
        <v>672</v>
      </c>
      <c r="T621" s="13">
        <v>8.2520837255294938E-2</v>
      </c>
      <c r="U621" s="13">
        <v>5.5328333517248876E-2</v>
      </c>
      <c r="V621" s="13">
        <v>7.4043211741876822E-2</v>
      </c>
      <c r="W621" s="154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29"/>
      <c r="B622" s="3" t="s">
        <v>266</v>
      </c>
      <c r="C622" s="28"/>
      <c r="D622" s="13">
        <v>-0.14285714285714268</v>
      </c>
      <c r="E622" s="13" t="s">
        <v>672</v>
      </c>
      <c r="F622" s="13" t="s">
        <v>672</v>
      </c>
      <c r="G622" s="13">
        <v>1.0989010989011172E-2</v>
      </c>
      <c r="H622" s="13">
        <v>0.51648351648351665</v>
      </c>
      <c r="I622" s="13">
        <v>0.31868131868131866</v>
      </c>
      <c r="J622" s="13">
        <v>0.39560439560439575</v>
      </c>
      <c r="K622" s="13" t="s">
        <v>672</v>
      </c>
      <c r="L622" s="13">
        <v>0.97802197802197832</v>
      </c>
      <c r="M622" s="13">
        <v>-0.15384615384615374</v>
      </c>
      <c r="N622" s="13">
        <v>9.8901098901098994E-2</v>
      </c>
      <c r="O622" s="13">
        <v>228.64835164835171</v>
      </c>
      <c r="P622" s="13">
        <v>0.15384615384615374</v>
      </c>
      <c r="Q622" s="13">
        <v>0.97802197802197832</v>
      </c>
      <c r="R622" s="13" t="s">
        <v>672</v>
      </c>
      <c r="S622" s="13" t="s">
        <v>672</v>
      </c>
      <c r="T622" s="13">
        <v>-6.5934065934065589E-2</v>
      </c>
      <c r="U622" s="13">
        <v>-0.38461538461538458</v>
      </c>
      <c r="V622" s="13">
        <v>-0.32967032967032961</v>
      </c>
      <c r="W622" s="154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29"/>
      <c r="B623" s="45" t="s">
        <v>267</v>
      </c>
      <c r="C623" s="46"/>
      <c r="D623" s="44">
        <v>0.27</v>
      </c>
      <c r="E623" s="44">
        <v>0.62</v>
      </c>
      <c r="F623" s="44">
        <v>27.13</v>
      </c>
      <c r="G623" s="44">
        <v>0</v>
      </c>
      <c r="H623" s="44">
        <v>0.89</v>
      </c>
      <c r="I623" s="44" t="s">
        <v>268</v>
      </c>
      <c r="J623" s="44">
        <v>0.67</v>
      </c>
      <c r="K623" s="44">
        <v>1.48</v>
      </c>
      <c r="L623" s="44" t="s">
        <v>268</v>
      </c>
      <c r="M623" s="44">
        <v>0.28999999999999998</v>
      </c>
      <c r="N623" s="44" t="s">
        <v>268</v>
      </c>
      <c r="O623" s="44">
        <v>400.85</v>
      </c>
      <c r="P623" s="44">
        <v>0.25</v>
      </c>
      <c r="Q623" s="44" t="s">
        <v>268</v>
      </c>
      <c r="R623" s="44">
        <v>56.03</v>
      </c>
      <c r="S623" s="44">
        <v>4.01</v>
      </c>
      <c r="T623" s="44">
        <v>0.13</v>
      </c>
      <c r="U623" s="44">
        <v>0.69</v>
      </c>
      <c r="V623" s="44">
        <v>0.6</v>
      </c>
      <c r="W623" s="154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B624" s="30" t="s">
        <v>327</v>
      </c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BM624" s="55"/>
    </row>
    <row r="625" spans="1:65">
      <c r="BM625" s="55"/>
    </row>
    <row r="626" spans="1:65" ht="15">
      <c r="B626" s="8" t="s">
        <v>566</v>
      </c>
      <c r="BM626" s="27" t="s">
        <v>66</v>
      </c>
    </row>
    <row r="627" spans="1:65" ht="15">
      <c r="A627" s="24" t="s">
        <v>31</v>
      </c>
      <c r="B627" s="18" t="s">
        <v>110</v>
      </c>
      <c r="C627" s="15" t="s">
        <v>111</v>
      </c>
      <c r="D627" s="16" t="s">
        <v>229</v>
      </c>
      <c r="E627" s="17" t="s">
        <v>229</v>
      </c>
      <c r="F627" s="17" t="s">
        <v>229</v>
      </c>
      <c r="G627" s="17" t="s">
        <v>229</v>
      </c>
      <c r="H627" s="17" t="s">
        <v>229</v>
      </c>
      <c r="I627" s="154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 t="s">
        <v>230</v>
      </c>
      <c r="C628" s="9" t="s">
        <v>230</v>
      </c>
      <c r="D628" s="152" t="s">
        <v>233</v>
      </c>
      <c r="E628" s="153" t="s">
        <v>239</v>
      </c>
      <c r="F628" s="153" t="s">
        <v>241</v>
      </c>
      <c r="G628" s="153" t="s">
        <v>245</v>
      </c>
      <c r="H628" s="153" t="s">
        <v>246</v>
      </c>
      <c r="I628" s="154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 t="s">
        <v>3</v>
      </c>
    </row>
    <row r="629" spans="1:65">
      <c r="A629" s="29"/>
      <c r="B629" s="19"/>
      <c r="C629" s="9"/>
      <c r="D629" s="10" t="s">
        <v>269</v>
      </c>
      <c r="E629" s="11" t="s">
        <v>269</v>
      </c>
      <c r="F629" s="11" t="s">
        <v>269</v>
      </c>
      <c r="G629" s="11" t="s">
        <v>272</v>
      </c>
      <c r="H629" s="11" t="s">
        <v>269</v>
      </c>
      <c r="I629" s="154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2</v>
      </c>
    </row>
    <row r="630" spans="1:65">
      <c r="A630" s="29"/>
      <c r="B630" s="19"/>
      <c r="C630" s="9"/>
      <c r="D630" s="25" t="s">
        <v>261</v>
      </c>
      <c r="E630" s="25" t="s">
        <v>116</v>
      </c>
      <c r="F630" s="25" t="s">
        <v>116</v>
      </c>
      <c r="G630" s="25" t="s">
        <v>311</v>
      </c>
      <c r="H630" s="25" t="s">
        <v>311</v>
      </c>
      <c r="I630" s="154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3</v>
      </c>
    </row>
    <row r="631" spans="1:65">
      <c r="A631" s="29"/>
      <c r="B631" s="18">
        <v>1</v>
      </c>
      <c r="C631" s="14">
        <v>1</v>
      </c>
      <c r="D631" s="21">
        <v>5.91</v>
      </c>
      <c r="E631" s="21">
        <v>6.0220000000000002</v>
      </c>
      <c r="F631" s="21">
        <v>6.22</v>
      </c>
      <c r="G631" s="21">
        <v>6.77</v>
      </c>
      <c r="H631" s="21">
        <v>6.1605189203203379</v>
      </c>
      <c r="I631" s="154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1</v>
      </c>
    </row>
    <row r="632" spans="1:65">
      <c r="A632" s="29"/>
      <c r="B632" s="19">
        <v>1</v>
      </c>
      <c r="C632" s="9">
        <v>2</v>
      </c>
      <c r="D632" s="11">
        <v>5.88</v>
      </c>
      <c r="E632" s="11">
        <v>5.8570000000000002</v>
      </c>
      <c r="F632" s="11">
        <v>5.83</v>
      </c>
      <c r="G632" s="11">
        <v>6.56</v>
      </c>
      <c r="H632" s="11">
        <v>6.0992267870387806</v>
      </c>
      <c r="I632" s="154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26</v>
      </c>
    </row>
    <row r="633" spans="1:65">
      <c r="A633" s="29"/>
      <c r="B633" s="19">
        <v>1</v>
      </c>
      <c r="C633" s="9">
        <v>3</v>
      </c>
      <c r="D633" s="11">
        <v>5.89</v>
      </c>
      <c r="E633" s="11">
        <v>5.8140000000000001</v>
      </c>
      <c r="F633" s="11">
        <v>5.6</v>
      </c>
      <c r="G633" s="11">
        <v>6.26</v>
      </c>
      <c r="H633" s="11">
        <v>6.1785672906209594</v>
      </c>
      <c r="I633" s="154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>
        <v>16</v>
      </c>
    </row>
    <row r="634" spans="1:65">
      <c r="A634" s="29"/>
      <c r="B634" s="19">
        <v>1</v>
      </c>
      <c r="C634" s="9">
        <v>4</v>
      </c>
      <c r="D634" s="11">
        <v>5.78</v>
      </c>
      <c r="E634" s="11">
        <v>5.8029999999999999</v>
      </c>
      <c r="F634" s="11">
        <v>5.45</v>
      </c>
      <c r="G634" s="11">
        <v>6.27</v>
      </c>
      <c r="H634" s="11">
        <v>6.1601043600993197</v>
      </c>
      <c r="I634" s="154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6.0277193183301074</v>
      </c>
    </row>
    <row r="635" spans="1:65">
      <c r="A635" s="29"/>
      <c r="B635" s="19">
        <v>1</v>
      </c>
      <c r="C635" s="9">
        <v>5</v>
      </c>
      <c r="D635" s="11">
        <v>6.07</v>
      </c>
      <c r="E635" s="11">
        <v>5.7439999999999998</v>
      </c>
      <c r="F635" s="11">
        <v>5.6</v>
      </c>
      <c r="G635" s="11">
        <v>6.55</v>
      </c>
      <c r="H635" s="11">
        <v>6.1137791190361002</v>
      </c>
      <c r="I635" s="154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108</v>
      </c>
    </row>
    <row r="636" spans="1:65">
      <c r="A636" s="29"/>
      <c r="B636" s="19">
        <v>1</v>
      </c>
      <c r="C636" s="9">
        <v>6</v>
      </c>
      <c r="D636" s="11">
        <v>5.8</v>
      </c>
      <c r="E636" s="11">
        <v>6.0019999999999998</v>
      </c>
      <c r="F636" s="11">
        <v>5.85</v>
      </c>
      <c r="G636" s="11">
        <v>6.44</v>
      </c>
      <c r="H636" s="11">
        <v>6.1473830727877266</v>
      </c>
      <c r="I636" s="154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20" t="s">
        <v>263</v>
      </c>
      <c r="C637" s="12"/>
      <c r="D637" s="22">
        <v>5.8883333333333328</v>
      </c>
      <c r="E637" s="22">
        <v>5.8736666666666677</v>
      </c>
      <c r="F637" s="22">
        <v>5.7583333333333329</v>
      </c>
      <c r="G637" s="22">
        <v>6.4749999999999988</v>
      </c>
      <c r="H637" s="22">
        <v>6.1432632583172042</v>
      </c>
      <c r="I637" s="154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3" t="s">
        <v>264</v>
      </c>
      <c r="C638" s="28"/>
      <c r="D638" s="11">
        <v>5.8849999999999998</v>
      </c>
      <c r="E638" s="11">
        <v>5.8354999999999997</v>
      </c>
      <c r="F638" s="11">
        <v>5.7149999999999999</v>
      </c>
      <c r="G638" s="11">
        <v>6.4950000000000001</v>
      </c>
      <c r="H638" s="11">
        <v>6.1537437164435236</v>
      </c>
      <c r="I638" s="154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3" t="s">
        <v>265</v>
      </c>
      <c r="C639" s="28"/>
      <c r="D639" s="23">
        <v>0.1030372101071583</v>
      </c>
      <c r="E639" s="23">
        <v>0.11324074649465483</v>
      </c>
      <c r="F639" s="23">
        <v>0.27272085851043121</v>
      </c>
      <c r="G639" s="23">
        <v>0.19460215826141286</v>
      </c>
      <c r="H639" s="23">
        <v>3.0506567884247649E-2</v>
      </c>
      <c r="I639" s="206"/>
      <c r="J639" s="207"/>
      <c r="K639" s="207"/>
      <c r="L639" s="207"/>
      <c r="M639" s="207"/>
      <c r="N639" s="207"/>
      <c r="O639" s="207"/>
      <c r="P639" s="207"/>
      <c r="Q639" s="207"/>
      <c r="R639" s="207"/>
      <c r="S639" s="207"/>
      <c r="T639" s="207"/>
      <c r="U639" s="207"/>
      <c r="V639" s="207"/>
      <c r="W639" s="207"/>
      <c r="X639" s="207"/>
      <c r="Y639" s="207"/>
      <c r="Z639" s="207"/>
      <c r="AA639" s="207"/>
      <c r="AB639" s="207"/>
      <c r="AC639" s="207"/>
      <c r="AD639" s="207"/>
      <c r="AE639" s="207"/>
      <c r="AF639" s="207"/>
      <c r="AG639" s="207"/>
      <c r="AH639" s="207"/>
      <c r="AI639" s="207"/>
      <c r="AJ639" s="207"/>
      <c r="AK639" s="207"/>
      <c r="AL639" s="207"/>
      <c r="AM639" s="207"/>
      <c r="AN639" s="207"/>
      <c r="AO639" s="207"/>
      <c r="AP639" s="207"/>
      <c r="AQ639" s="207"/>
      <c r="AR639" s="207"/>
      <c r="AS639" s="207"/>
      <c r="AT639" s="207"/>
      <c r="AU639" s="207"/>
      <c r="AV639" s="207"/>
      <c r="AW639" s="207"/>
      <c r="AX639" s="207"/>
      <c r="AY639" s="207"/>
      <c r="AZ639" s="207"/>
      <c r="BA639" s="207"/>
      <c r="BB639" s="207"/>
      <c r="BC639" s="207"/>
      <c r="BD639" s="207"/>
      <c r="BE639" s="207"/>
      <c r="BF639" s="207"/>
      <c r="BG639" s="207"/>
      <c r="BH639" s="207"/>
      <c r="BI639" s="207"/>
      <c r="BJ639" s="207"/>
      <c r="BK639" s="207"/>
      <c r="BL639" s="207"/>
      <c r="BM639" s="56"/>
    </row>
    <row r="640" spans="1:65">
      <c r="A640" s="29"/>
      <c r="B640" s="3" t="s">
        <v>86</v>
      </c>
      <c r="C640" s="28"/>
      <c r="D640" s="13">
        <v>1.7498535540417488E-2</v>
      </c>
      <c r="E640" s="13">
        <v>1.9279396145733183E-2</v>
      </c>
      <c r="F640" s="13">
        <v>4.7361075284011213E-2</v>
      </c>
      <c r="G640" s="13">
        <v>3.0054387376279985E-2</v>
      </c>
      <c r="H640" s="13">
        <v>4.9658571676780413E-3</v>
      </c>
      <c r="I640" s="154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29"/>
      <c r="B641" s="3" t="s">
        <v>266</v>
      </c>
      <c r="C641" s="28"/>
      <c r="D641" s="13">
        <v>-2.3124166477511032E-2</v>
      </c>
      <c r="E641" s="13">
        <v>-2.5557369799049878E-2</v>
      </c>
      <c r="F641" s="13">
        <v>-4.4691195918426407E-2</v>
      </c>
      <c r="G641" s="13">
        <v>7.4203966384055908E-2</v>
      </c>
      <c r="H641" s="13">
        <v>1.916876581093141E-2</v>
      </c>
      <c r="I641" s="154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45" t="s">
        <v>267</v>
      </c>
      <c r="C642" s="46"/>
      <c r="D642" s="44">
        <v>0</v>
      </c>
      <c r="E642" s="44">
        <v>0.08</v>
      </c>
      <c r="F642" s="44">
        <v>0.67</v>
      </c>
      <c r="G642" s="44">
        <v>3.04</v>
      </c>
      <c r="H642" s="44">
        <v>1.32</v>
      </c>
      <c r="I642" s="154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B643" s="30"/>
      <c r="C643" s="20"/>
      <c r="D643" s="20"/>
      <c r="E643" s="20"/>
      <c r="F643" s="20"/>
      <c r="G643" s="20"/>
      <c r="H643" s="20"/>
      <c r="BM643" s="55"/>
    </row>
    <row r="644" spans="1:65" ht="15">
      <c r="B644" s="8" t="s">
        <v>567</v>
      </c>
      <c r="BM644" s="27" t="s">
        <v>66</v>
      </c>
    </row>
    <row r="645" spans="1:65" ht="15">
      <c r="A645" s="24" t="s">
        <v>34</v>
      </c>
      <c r="B645" s="18" t="s">
        <v>110</v>
      </c>
      <c r="C645" s="15" t="s">
        <v>111</v>
      </c>
      <c r="D645" s="16" t="s">
        <v>229</v>
      </c>
      <c r="E645" s="17" t="s">
        <v>229</v>
      </c>
      <c r="F645" s="17" t="s">
        <v>229</v>
      </c>
      <c r="G645" s="17" t="s">
        <v>229</v>
      </c>
      <c r="H645" s="17" t="s">
        <v>229</v>
      </c>
      <c r="I645" s="17" t="s">
        <v>229</v>
      </c>
      <c r="J645" s="17" t="s">
        <v>229</v>
      </c>
      <c r="K645" s="17" t="s">
        <v>229</v>
      </c>
      <c r="L645" s="17" t="s">
        <v>229</v>
      </c>
      <c r="M645" s="17" t="s">
        <v>229</v>
      </c>
      <c r="N645" s="17" t="s">
        <v>229</v>
      </c>
      <c r="O645" s="17" t="s">
        <v>229</v>
      </c>
      <c r="P645" s="17" t="s">
        <v>229</v>
      </c>
      <c r="Q645" s="17" t="s">
        <v>229</v>
      </c>
      <c r="R645" s="17" t="s">
        <v>229</v>
      </c>
      <c r="S645" s="17" t="s">
        <v>229</v>
      </c>
      <c r="T645" s="17" t="s">
        <v>229</v>
      </c>
      <c r="U645" s="17" t="s">
        <v>229</v>
      </c>
      <c r="V645" s="17" t="s">
        <v>229</v>
      </c>
      <c r="W645" s="17" t="s">
        <v>229</v>
      </c>
      <c r="X645" s="17" t="s">
        <v>229</v>
      </c>
      <c r="Y645" s="17" t="s">
        <v>229</v>
      </c>
      <c r="Z645" s="17" t="s">
        <v>229</v>
      </c>
      <c r="AA645" s="17" t="s">
        <v>229</v>
      </c>
      <c r="AB645" s="154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 t="s">
        <v>230</v>
      </c>
      <c r="C646" s="9" t="s">
        <v>230</v>
      </c>
      <c r="D646" s="152" t="s">
        <v>232</v>
      </c>
      <c r="E646" s="153" t="s">
        <v>233</v>
      </c>
      <c r="F646" s="153" t="s">
        <v>234</v>
      </c>
      <c r="G646" s="153" t="s">
        <v>235</v>
      </c>
      <c r="H646" s="153" t="s">
        <v>236</v>
      </c>
      <c r="I646" s="153" t="s">
        <v>238</v>
      </c>
      <c r="J646" s="153" t="s">
        <v>239</v>
      </c>
      <c r="K646" s="153" t="s">
        <v>241</v>
      </c>
      <c r="L646" s="153" t="s">
        <v>242</v>
      </c>
      <c r="M646" s="153" t="s">
        <v>243</v>
      </c>
      <c r="N646" s="153" t="s">
        <v>244</v>
      </c>
      <c r="O646" s="153" t="s">
        <v>245</v>
      </c>
      <c r="P646" s="153" t="s">
        <v>246</v>
      </c>
      <c r="Q646" s="153" t="s">
        <v>247</v>
      </c>
      <c r="R646" s="153" t="s">
        <v>248</v>
      </c>
      <c r="S646" s="153" t="s">
        <v>249</v>
      </c>
      <c r="T646" s="153" t="s">
        <v>250</v>
      </c>
      <c r="U646" s="153" t="s">
        <v>251</v>
      </c>
      <c r="V646" s="153" t="s">
        <v>277</v>
      </c>
      <c r="W646" s="153" t="s">
        <v>253</v>
      </c>
      <c r="X646" s="153" t="s">
        <v>254</v>
      </c>
      <c r="Y646" s="153" t="s">
        <v>255</v>
      </c>
      <c r="Z646" s="153" t="s">
        <v>256</v>
      </c>
      <c r="AA646" s="153" t="s">
        <v>257</v>
      </c>
      <c r="AB646" s="154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 t="s">
        <v>3</v>
      </c>
    </row>
    <row r="647" spans="1:65">
      <c r="A647" s="29"/>
      <c r="B647" s="19"/>
      <c r="C647" s="9"/>
      <c r="D647" s="10" t="s">
        <v>269</v>
      </c>
      <c r="E647" s="11" t="s">
        <v>271</v>
      </c>
      <c r="F647" s="11" t="s">
        <v>271</v>
      </c>
      <c r="G647" s="11" t="s">
        <v>272</v>
      </c>
      <c r="H647" s="11" t="s">
        <v>272</v>
      </c>
      <c r="I647" s="11" t="s">
        <v>272</v>
      </c>
      <c r="J647" s="11" t="s">
        <v>269</v>
      </c>
      <c r="K647" s="11" t="s">
        <v>269</v>
      </c>
      <c r="L647" s="11" t="s">
        <v>272</v>
      </c>
      <c r="M647" s="11" t="s">
        <v>271</v>
      </c>
      <c r="N647" s="11" t="s">
        <v>269</v>
      </c>
      <c r="O647" s="11" t="s">
        <v>272</v>
      </c>
      <c r="P647" s="11" t="s">
        <v>271</v>
      </c>
      <c r="Q647" s="11" t="s">
        <v>271</v>
      </c>
      <c r="R647" s="11" t="s">
        <v>271</v>
      </c>
      <c r="S647" s="11" t="s">
        <v>269</v>
      </c>
      <c r="T647" s="11" t="s">
        <v>272</v>
      </c>
      <c r="U647" s="11" t="s">
        <v>269</v>
      </c>
      <c r="V647" s="11" t="s">
        <v>271</v>
      </c>
      <c r="W647" s="11" t="s">
        <v>271</v>
      </c>
      <c r="X647" s="11" t="s">
        <v>272</v>
      </c>
      <c r="Y647" s="11" t="s">
        <v>269</v>
      </c>
      <c r="Z647" s="11" t="s">
        <v>272</v>
      </c>
      <c r="AA647" s="11" t="s">
        <v>269</v>
      </c>
      <c r="AB647" s="154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</v>
      </c>
    </row>
    <row r="648" spans="1:65">
      <c r="A648" s="29"/>
      <c r="B648" s="19"/>
      <c r="C648" s="9"/>
      <c r="D648" s="25" t="s">
        <v>311</v>
      </c>
      <c r="E648" s="25" t="s">
        <v>261</v>
      </c>
      <c r="F648" s="25" t="s">
        <v>311</v>
      </c>
      <c r="G648" s="25" t="s">
        <v>312</v>
      </c>
      <c r="H648" s="25" t="s">
        <v>312</v>
      </c>
      <c r="I648" s="25" t="s">
        <v>312</v>
      </c>
      <c r="J648" s="25" t="s">
        <v>116</v>
      </c>
      <c r="K648" s="25" t="s">
        <v>116</v>
      </c>
      <c r="L648" s="25" t="s">
        <v>313</v>
      </c>
      <c r="M648" s="25" t="s">
        <v>312</v>
      </c>
      <c r="N648" s="25" t="s">
        <v>311</v>
      </c>
      <c r="O648" s="25" t="s">
        <v>311</v>
      </c>
      <c r="P648" s="25" t="s">
        <v>311</v>
      </c>
      <c r="Q648" s="25" t="s">
        <v>312</v>
      </c>
      <c r="R648" s="25" t="s">
        <v>311</v>
      </c>
      <c r="S648" s="25" t="s">
        <v>311</v>
      </c>
      <c r="T648" s="25" t="s">
        <v>313</v>
      </c>
      <c r="U648" s="25" t="s">
        <v>274</v>
      </c>
      <c r="V648" s="25" t="s">
        <v>312</v>
      </c>
      <c r="W648" s="25" t="s">
        <v>314</v>
      </c>
      <c r="X648" s="25" t="s">
        <v>315</v>
      </c>
      <c r="Y648" s="25" t="s">
        <v>311</v>
      </c>
      <c r="Z648" s="25" t="s">
        <v>311</v>
      </c>
      <c r="AA648" s="25" t="s">
        <v>311</v>
      </c>
      <c r="AB648" s="154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8">
        <v>1</v>
      </c>
      <c r="C649" s="14">
        <v>1</v>
      </c>
      <c r="D649" s="213">
        <v>46.5</v>
      </c>
      <c r="E649" s="213">
        <v>55</v>
      </c>
      <c r="F649" s="213">
        <v>41.558166666666665</v>
      </c>
      <c r="G649" s="213">
        <v>51.6</v>
      </c>
      <c r="H649" s="213">
        <v>47</v>
      </c>
      <c r="I649" s="214">
        <v>56.9</v>
      </c>
      <c r="J649" s="213">
        <v>47.7</v>
      </c>
      <c r="K649" s="213">
        <v>46.5</v>
      </c>
      <c r="L649" s="213">
        <v>49</v>
      </c>
      <c r="M649" s="213">
        <v>43.978000000000002</v>
      </c>
      <c r="N649" s="213">
        <v>46.3</v>
      </c>
      <c r="O649" s="213">
        <v>50.2</v>
      </c>
      <c r="P649" s="213">
        <v>48.960999999999999</v>
      </c>
      <c r="Q649" s="213">
        <v>49</v>
      </c>
      <c r="R649" s="213">
        <v>46.401600000000002</v>
      </c>
      <c r="S649" s="213">
        <v>54.5</v>
      </c>
      <c r="T649" s="214">
        <v>58</v>
      </c>
      <c r="U649" s="213">
        <v>53</v>
      </c>
      <c r="V649" s="213">
        <v>48.795239309999999</v>
      </c>
      <c r="W649" s="213">
        <v>45</v>
      </c>
      <c r="X649" s="213">
        <v>51</v>
      </c>
      <c r="Y649" s="213">
        <v>51.3</v>
      </c>
      <c r="Z649" s="213">
        <v>57.2</v>
      </c>
      <c r="AA649" s="213">
        <v>51.2</v>
      </c>
      <c r="AB649" s="215"/>
      <c r="AC649" s="216"/>
      <c r="AD649" s="216"/>
      <c r="AE649" s="216"/>
      <c r="AF649" s="216"/>
      <c r="AG649" s="216"/>
      <c r="AH649" s="216"/>
      <c r="AI649" s="216"/>
      <c r="AJ649" s="216"/>
      <c r="AK649" s="216"/>
      <c r="AL649" s="216"/>
      <c r="AM649" s="216"/>
      <c r="AN649" s="216"/>
      <c r="AO649" s="216"/>
      <c r="AP649" s="216"/>
      <c r="AQ649" s="216"/>
      <c r="AR649" s="216"/>
      <c r="AS649" s="216"/>
      <c r="AT649" s="216"/>
      <c r="AU649" s="216"/>
      <c r="AV649" s="216"/>
      <c r="AW649" s="216"/>
      <c r="AX649" s="216"/>
      <c r="AY649" s="216"/>
      <c r="AZ649" s="216"/>
      <c r="BA649" s="216"/>
      <c r="BB649" s="216"/>
      <c r="BC649" s="216"/>
      <c r="BD649" s="216"/>
      <c r="BE649" s="216"/>
      <c r="BF649" s="216"/>
      <c r="BG649" s="216"/>
      <c r="BH649" s="216"/>
      <c r="BI649" s="216"/>
      <c r="BJ649" s="216"/>
      <c r="BK649" s="216"/>
      <c r="BL649" s="216"/>
      <c r="BM649" s="217">
        <v>1</v>
      </c>
    </row>
    <row r="650" spans="1:65">
      <c r="A650" s="29"/>
      <c r="B650" s="19">
        <v>1</v>
      </c>
      <c r="C650" s="9">
        <v>2</v>
      </c>
      <c r="D650" s="218">
        <v>47</v>
      </c>
      <c r="E650" s="218">
        <v>56</v>
      </c>
      <c r="F650" s="218">
        <v>41.817999999999998</v>
      </c>
      <c r="G650" s="218">
        <v>51.2</v>
      </c>
      <c r="H650" s="218">
        <v>47.6</v>
      </c>
      <c r="I650" s="220">
        <v>58.1</v>
      </c>
      <c r="J650" s="218">
        <v>47.6</v>
      </c>
      <c r="K650" s="218">
        <v>44.5</v>
      </c>
      <c r="L650" s="218">
        <v>47</v>
      </c>
      <c r="M650" s="218">
        <v>44.78</v>
      </c>
      <c r="N650" s="218">
        <v>48.7</v>
      </c>
      <c r="O650" s="218">
        <v>48.8</v>
      </c>
      <c r="P650" s="218">
        <v>48.652999999999999</v>
      </c>
      <c r="Q650" s="218">
        <v>49</v>
      </c>
      <c r="R650" s="218">
        <v>46.596400000000003</v>
      </c>
      <c r="S650" s="218">
        <v>54.5</v>
      </c>
      <c r="T650" s="220">
        <v>59</v>
      </c>
      <c r="U650" s="218">
        <v>51.5</v>
      </c>
      <c r="V650" s="218">
        <v>49.578261650000002</v>
      </c>
      <c r="W650" s="218">
        <v>48</v>
      </c>
      <c r="X650" s="218">
        <v>51</v>
      </c>
      <c r="Y650" s="218">
        <v>50.9</v>
      </c>
      <c r="Z650" s="218">
        <v>56.2</v>
      </c>
      <c r="AA650" s="218">
        <v>50.4</v>
      </c>
      <c r="AB650" s="215"/>
      <c r="AC650" s="216"/>
      <c r="AD650" s="216"/>
      <c r="AE650" s="216"/>
      <c r="AF650" s="216"/>
      <c r="AG650" s="216"/>
      <c r="AH650" s="216"/>
      <c r="AI650" s="216"/>
      <c r="AJ650" s="216"/>
      <c r="AK650" s="216"/>
      <c r="AL650" s="216"/>
      <c r="AM650" s="216"/>
      <c r="AN650" s="216"/>
      <c r="AO650" s="216"/>
      <c r="AP650" s="216"/>
      <c r="AQ650" s="216"/>
      <c r="AR650" s="216"/>
      <c r="AS650" s="216"/>
      <c r="AT650" s="216"/>
      <c r="AU650" s="216"/>
      <c r="AV650" s="216"/>
      <c r="AW650" s="216"/>
      <c r="AX650" s="216"/>
      <c r="AY650" s="216"/>
      <c r="AZ650" s="216"/>
      <c r="BA650" s="216"/>
      <c r="BB650" s="216"/>
      <c r="BC650" s="216"/>
      <c r="BD650" s="216"/>
      <c r="BE650" s="216"/>
      <c r="BF650" s="216"/>
      <c r="BG650" s="216"/>
      <c r="BH650" s="216"/>
      <c r="BI650" s="216"/>
      <c r="BJ650" s="216"/>
      <c r="BK650" s="216"/>
      <c r="BL650" s="216"/>
      <c r="BM650" s="217">
        <v>10</v>
      </c>
    </row>
    <row r="651" spans="1:65">
      <c r="A651" s="29"/>
      <c r="B651" s="19">
        <v>1</v>
      </c>
      <c r="C651" s="9">
        <v>3</v>
      </c>
      <c r="D651" s="218">
        <v>44.7</v>
      </c>
      <c r="E651" s="218">
        <v>55</v>
      </c>
      <c r="F651" s="218">
        <v>41.58</v>
      </c>
      <c r="G651" s="218">
        <v>51.8</v>
      </c>
      <c r="H651" s="218">
        <v>47.7</v>
      </c>
      <c r="I651" s="220">
        <v>58.4</v>
      </c>
      <c r="J651" s="218">
        <v>46.5</v>
      </c>
      <c r="K651" s="218">
        <v>45.7</v>
      </c>
      <c r="L651" s="218">
        <v>46</v>
      </c>
      <c r="M651" s="218">
        <v>45.62</v>
      </c>
      <c r="N651" s="218">
        <v>47.8</v>
      </c>
      <c r="O651" s="218">
        <v>47.6</v>
      </c>
      <c r="P651" s="218">
        <v>48.554000000000002</v>
      </c>
      <c r="Q651" s="218">
        <v>50</v>
      </c>
      <c r="R651" s="218">
        <v>46.316499999999998</v>
      </c>
      <c r="S651" s="218">
        <v>56</v>
      </c>
      <c r="T651" s="220">
        <v>59</v>
      </c>
      <c r="U651" s="218">
        <v>52.7</v>
      </c>
      <c r="V651" s="218">
        <v>48.796835530000003</v>
      </c>
      <c r="W651" s="218">
        <v>46</v>
      </c>
      <c r="X651" s="218">
        <v>52</v>
      </c>
      <c r="Y651" s="218">
        <v>50.4</v>
      </c>
      <c r="Z651" s="218">
        <v>56.2</v>
      </c>
      <c r="AA651" s="218">
        <v>50.8</v>
      </c>
      <c r="AB651" s="215"/>
      <c r="AC651" s="216"/>
      <c r="AD651" s="216"/>
      <c r="AE651" s="216"/>
      <c r="AF651" s="216"/>
      <c r="AG651" s="216"/>
      <c r="AH651" s="216"/>
      <c r="AI651" s="216"/>
      <c r="AJ651" s="216"/>
      <c r="AK651" s="216"/>
      <c r="AL651" s="216"/>
      <c r="AM651" s="216"/>
      <c r="AN651" s="216"/>
      <c r="AO651" s="216"/>
      <c r="AP651" s="216"/>
      <c r="AQ651" s="216"/>
      <c r="AR651" s="216"/>
      <c r="AS651" s="216"/>
      <c r="AT651" s="216"/>
      <c r="AU651" s="216"/>
      <c r="AV651" s="216"/>
      <c r="AW651" s="216"/>
      <c r="AX651" s="216"/>
      <c r="AY651" s="216"/>
      <c r="AZ651" s="216"/>
      <c r="BA651" s="216"/>
      <c r="BB651" s="216"/>
      <c r="BC651" s="216"/>
      <c r="BD651" s="216"/>
      <c r="BE651" s="216"/>
      <c r="BF651" s="216"/>
      <c r="BG651" s="216"/>
      <c r="BH651" s="216"/>
      <c r="BI651" s="216"/>
      <c r="BJ651" s="216"/>
      <c r="BK651" s="216"/>
      <c r="BL651" s="216"/>
      <c r="BM651" s="217">
        <v>16</v>
      </c>
    </row>
    <row r="652" spans="1:65">
      <c r="A652" s="29"/>
      <c r="B652" s="19">
        <v>1</v>
      </c>
      <c r="C652" s="9">
        <v>4</v>
      </c>
      <c r="D652" s="218">
        <v>44.9</v>
      </c>
      <c r="E652" s="218">
        <v>53</v>
      </c>
      <c r="F652" s="218">
        <v>41.846666666666664</v>
      </c>
      <c r="G652" s="218">
        <v>51.5</v>
      </c>
      <c r="H652" s="218">
        <v>46.2</v>
      </c>
      <c r="I652" s="220">
        <v>58.9</v>
      </c>
      <c r="J652" s="218">
        <v>48.1</v>
      </c>
      <c r="K652" s="218">
        <v>45.4</v>
      </c>
      <c r="L652" s="218">
        <v>47</v>
      </c>
      <c r="M652" s="218">
        <v>44.93</v>
      </c>
      <c r="N652" s="218">
        <v>47.3</v>
      </c>
      <c r="O652" s="218">
        <v>47.9</v>
      </c>
      <c r="P652" s="218">
        <v>47.641000000000005</v>
      </c>
      <c r="Q652" s="218">
        <v>51</v>
      </c>
      <c r="R652" s="218">
        <v>47.2</v>
      </c>
      <c r="S652" s="218">
        <v>56.9</v>
      </c>
      <c r="T652" s="220">
        <v>59</v>
      </c>
      <c r="U652" s="218">
        <v>52.9</v>
      </c>
      <c r="V652" s="218">
        <v>47.279824820000002</v>
      </c>
      <c r="W652" s="218">
        <v>46</v>
      </c>
      <c r="X652" s="218">
        <v>51</v>
      </c>
      <c r="Y652" s="218">
        <v>52.3</v>
      </c>
      <c r="Z652" s="218">
        <v>56</v>
      </c>
      <c r="AA652" s="218">
        <v>50.9</v>
      </c>
      <c r="AB652" s="215"/>
      <c r="AC652" s="216"/>
      <c r="AD652" s="216"/>
      <c r="AE652" s="216"/>
      <c r="AF652" s="216"/>
      <c r="AG652" s="216"/>
      <c r="AH652" s="216"/>
      <c r="AI652" s="216"/>
      <c r="AJ652" s="216"/>
      <c r="AK652" s="216"/>
      <c r="AL652" s="216"/>
      <c r="AM652" s="216"/>
      <c r="AN652" s="216"/>
      <c r="AO652" s="216"/>
      <c r="AP652" s="216"/>
      <c r="AQ652" s="216"/>
      <c r="AR652" s="216"/>
      <c r="AS652" s="216"/>
      <c r="AT652" s="216"/>
      <c r="AU652" s="216"/>
      <c r="AV652" s="216"/>
      <c r="AW652" s="216"/>
      <c r="AX652" s="216"/>
      <c r="AY652" s="216"/>
      <c r="AZ652" s="216"/>
      <c r="BA652" s="216"/>
      <c r="BB652" s="216"/>
      <c r="BC652" s="216"/>
      <c r="BD652" s="216"/>
      <c r="BE652" s="216"/>
      <c r="BF652" s="216"/>
      <c r="BG652" s="216"/>
      <c r="BH652" s="216"/>
      <c r="BI652" s="216"/>
      <c r="BJ652" s="216"/>
      <c r="BK652" s="216"/>
      <c r="BL652" s="216"/>
      <c r="BM652" s="217">
        <v>49.132692251161622</v>
      </c>
    </row>
    <row r="653" spans="1:65">
      <c r="A653" s="29"/>
      <c r="B653" s="19">
        <v>1</v>
      </c>
      <c r="C653" s="9">
        <v>5</v>
      </c>
      <c r="D653" s="218">
        <v>44.1</v>
      </c>
      <c r="E653" s="218">
        <v>55</v>
      </c>
      <c r="F653" s="218">
        <v>42.225333333333332</v>
      </c>
      <c r="G653" s="218">
        <v>52.9</v>
      </c>
      <c r="H653" s="218">
        <v>46.9</v>
      </c>
      <c r="I653" s="220">
        <v>60</v>
      </c>
      <c r="J653" s="218">
        <v>46.9</v>
      </c>
      <c r="K653" s="218">
        <v>44.3</v>
      </c>
      <c r="L653" s="218">
        <v>48</v>
      </c>
      <c r="M653" s="218">
        <v>44.55</v>
      </c>
      <c r="N653" s="218">
        <v>48.7</v>
      </c>
      <c r="O653" s="218">
        <v>49.3</v>
      </c>
      <c r="P653" s="218">
        <v>48.422000000000004</v>
      </c>
      <c r="Q653" s="218">
        <v>50</v>
      </c>
      <c r="R653" s="218">
        <v>47.256599999999999</v>
      </c>
      <c r="S653" s="218">
        <v>55.1</v>
      </c>
      <c r="T653" s="220">
        <v>59</v>
      </c>
      <c r="U653" s="218">
        <v>52.1</v>
      </c>
      <c r="V653" s="218">
        <v>49.203901639999998</v>
      </c>
      <c r="W653" s="218">
        <v>46</v>
      </c>
      <c r="X653" s="218">
        <v>52</v>
      </c>
      <c r="Y653" s="218">
        <v>51</v>
      </c>
      <c r="Z653" s="218">
        <v>56.5</v>
      </c>
      <c r="AA653" s="218">
        <v>49.9</v>
      </c>
      <c r="AB653" s="215"/>
      <c r="AC653" s="216"/>
      <c r="AD653" s="216"/>
      <c r="AE653" s="216"/>
      <c r="AF653" s="216"/>
      <c r="AG653" s="216"/>
      <c r="AH653" s="216"/>
      <c r="AI653" s="216"/>
      <c r="AJ653" s="216"/>
      <c r="AK653" s="216"/>
      <c r="AL653" s="216"/>
      <c r="AM653" s="216"/>
      <c r="AN653" s="216"/>
      <c r="AO653" s="216"/>
      <c r="AP653" s="216"/>
      <c r="AQ653" s="216"/>
      <c r="AR653" s="216"/>
      <c r="AS653" s="216"/>
      <c r="AT653" s="216"/>
      <c r="AU653" s="216"/>
      <c r="AV653" s="216"/>
      <c r="AW653" s="216"/>
      <c r="AX653" s="216"/>
      <c r="AY653" s="216"/>
      <c r="AZ653" s="216"/>
      <c r="BA653" s="216"/>
      <c r="BB653" s="216"/>
      <c r="BC653" s="216"/>
      <c r="BD653" s="216"/>
      <c r="BE653" s="216"/>
      <c r="BF653" s="216"/>
      <c r="BG653" s="216"/>
      <c r="BH653" s="216"/>
      <c r="BI653" s="216"/>
      <c r="BJ653" s="216"/>
      <c r="BK653" s="216"/>
      <c r="BL653" s="216"/>
      <c r="BM653" s="217">
        <v>109</v>
      </c>
    </row>
    <row r="654" spans="1:65">
      <c r="A654" s="29"/>
      <c r="B654" s="19">
        <v>1</v>
      </c>
      <c r="C654" s="9">
        <v>6</v>
      </c>
      <c r="D654" s="218">
        <v>44.4</v>
      </c>
      <c r="E654" s="218">
        <v>52</v>
      </c>
      <c r="F654" s="218">
        <v>41.936666666666667</v>
      </c>
      <c r="G654" s="218">
        <v>51.8</v>
      </c>
      <c r="H654" s="218">
        <v>48.1</v>
      </c>
      <c r="I654" s="220">
        <v>60</v>
      </c>
      <c r="J654" s="218">
        <v>47.8</v>
      </c>
      <c r="K654" s="218">
        <v>46.2</v>
      </c>
      <c r="L654" s="218">
        <v>49</v>
      </c>
      <c r="M654" s="218">
        <v>45.311999999999998</v>
      </c>
      <c r="N654" s="218">
        <v>48.5</v>
      </c>
      <c r="O654" s="218">
        <v>48.1</v>
      </c>
      <c r="P654" s="218">
        <v>48.367000000000004</v>
      </c>
      <c r="Q654" s="218">
        <v>50</v>
      </c>
      <c r="R654" s="218">
        <v>48.311500000000002</v>
      </c>
      <c r="S654" s="218">
        <v>57.3</v>
      </c>
      <c r="T654" s="220">
        <v>59</v>
      </c>
      <c r="U654" s="218">
        <v>51.5</v>
      </c>
      <c r="V654" s="218">
        <v>51.145880869999999</v>
      </c>
      <c r="W654" s="218">
        <v>46</v>
      </c>
      <c r="X654" s="218">
        <v>51</v>
      </c>
      <c r="Y654" s="218">
        <v>51.3</v>
      </c>
      <c r="Z654" s="218">
        <v>57.3</v>
      </c>
      <c r="AA654" s="218">
        <v>51.8</v>
      </c>
      <c r="AB654" s="215"/>
      <c r="AC654" s="216"/>
      <c r="AD654" s="216"/>
      <c r="AE654" s="216"/>
      <c r="AF654" s="216"/>
      <c r="AG654" s="216"/>
      <c r="AH654" s="216"/>
      <c r="AI654" s="216"/>
      <c r="AJ654" s="216"/>
      <c r="AK654" s="216"/>
      <c r="AL654" s="216"/>
      <c r="AM654" s="216"/>
      <c r="AN654" s="216"/>
      <c r="AO654" s="216"/>
      <c r="AP654" s="216"/>
      <c r="AQ654" s="216"/>
      <c r="AR654" s="216"/>
      <c r="AS654" s="216"/>
      <c r="AT654" s="216"/>
      <c r="AU654" s="216"/>
      <c r="AV654" s="216"/>
      <c r="AW654" s="216"/>
      <c r="AX654" s="216"/>
      <c r="AY654" s="216"/>
      <c r="AZ654" s="216"/>
      <c r="BA654" s="216"/>
      <c r="BB654" s="216"/>
      <c r="BC654" s="216"/>
      <c r="BD654" s="216"/>
      <c r="BE654" s="216"/>
      <c r="BF654" s="216"/>
      <c r="BG654" s="216"/>
      <c r="BH654" s="216"/>
      <c r="BI654" s="216"/>
      <c r="BJ654" s="216"/>
      <c r="BK654" s="216"/>
      <c r="BL654" s="216"/>
      <c r="BM654" s="221"/>
    </row>
    <row r="655" spans="1:65">
      <c r="A655" s="29"/>
      <c r="B655" s="20" t="s">
        <v>263</v>
      </c>
      <c r="C655" s="12"/>
      <c r="D655" s="222">
        <v>45.266666666666659</v>
      </c>
      <c r="E655" s="222">
        <v>54.333333333333336</v>
      </c>
      <c r="F655" s="222">
        <v>41.82747222222222</v>
      </c>
      <c r="G655" s="222">
        <v>51.800000000000004</v>
      </c>
      <c r="H655" s="222">
        <v>47.25</v>
      </c>
      <c r="I655" s="222">
        <v>58.716666666666669</v>
      </c>
      <c r="J655" s="222">
        <v>47.433333333333337</v>
      </c>
      <c r="K655" s="222">
        <v>45.43333333333333</v>
      </c>
      <c r="L655" s="222">
        <v>47.666666666666664</v>
      </c>
      <c r="M655" s="222">
        <v>44.861666666666672</v>
      </c>
      <c r="N655" s="222">
        <v>47.883333333333333</v>
      </c>
      <c r="O655" s="222">
        <v>48.650000000000006</v>
      </c>
      <c r="P655" s="222">
        <v>48.433</v>
      </c>
      <c r="Q655" s="222">
        <v>49.833333333333336</v>
      </c>
      <c r="R655" s="222">
        <v>47.013766666666669</v>
      </c>
      <c r="S655" s="222">
        <v>55.716666666666669</v>
      </c>
      <c r="T655" s="222">
        <v>58.833333333333336</v>
      </c>
      <c r="U655" s="222">
        <v>52.283333333333331</v>
      </c>
      <c r="V655" s="222">
        <v>49.133323969999999</v>
      </c>
      <c r="W655" s="222">
        <v>46.166666666666664</v>
      </c>
      <c r="X655" s="222">
        <v>51.333333333333336</v>
      </c>
      <c r="Y655" s="222">
        <v>51.199999999999996</v>
      </c>
      <c r="Z655" s="222">
        <v>56.56666666666667</v>
      </c>
      <c r="AA655" s="222">
        <v>50.833333333333336</v>
      </c>
      <c r="AB655" s="215"/>
      <c r="AC655" s="216"/>
      <c r="AD655" s="216"/>
      <c r="AE655" s="216"/>
      <c r="AF655" s="216"/>
      <c r="AG655" s="216"/>
      <c r="AH655" s="216"/>
      <c r="AI655" s="216"/>
      <c r="AJ655" s="216"/>
      <c r="AK655" s="216"/>
      <c r="AL655" s="216"/>
      <c r="AM655" s="216"/>
      <c r="AN655" s="216"/>
      <c r="AO655" s="216"/>
      <c r="AP655" s="216"/>
      <c r="AQ655" s="216"/>
      <c r="AR655" s="216"/>
      <c r="AS655" s="216"/>
      <c r="AT655" s="216"/>
      <c r="AU655" s="216"/>
      <c r="AV655" s="216"/>
      <c r="AW655" s="216"/>
      <c r="AX655" s="216"/>
      <c r="AY655" s="216"/>
      <c r="AZ655" s="216"/>
      <c r="BA655" s="216"/>
      <c r="BB655" s="216"/>
      <c r="BC655" s="216"/>
      <c r="BD655" s="216"/>
      <c r="BE655" s="216"/>
      <c r="BF655" s="216"/>
      <c r="BG655" s="216"/>
      <c r="BH655" s="216"/>
      <c r="BI655" s="216"/>
      <c r="BJ655" s="216"/>
      <c r="BK655" s="216"/>
      <c r="BL655" s="216"/>
      <c r="BM655" s="221"/>
    </row>
    <row r="656" spans="1:65">
      <c r="A656" s="29"/>
      <c r="B656" s="3" t="s">
        <v>264</v>
      </c>
      <c r="C656" s="28"/>
      <c r="D656" s="218">
        <v>44.8</v>
      </c>
      <c r="E656" s="218">
        <v>55</v>
      </c>
      <c r="F656" s="218">
        <v>41.832333333333331</v>
      </c>
      <c r="G656" s="218">
        <v>51.7</v>
      </c>
      <c r="H656" s="218">
        <v>47.3</v>
      </c>
      <c r="I656" s="218">
        <v>58.65</v>
      </c>
      <c r="J656" s="218">
        <v>47.650000000000006</v>
      </c>
      <c r="K656" s="218">
        <v>45.55</v>
      </c>
      <c r="L656" s="218">
        <v>47.5</v>
      </c>
      <c r="M656" s="218">
        <v>44.855000000000004</v>
      </c>
      <c r="N656" s="218">
        <v>48.15</v>
      </c>
      <c r="O656" s="218">
        <v>48.45</v>
      </c>
      <c r="P656" s="218">
        <v>48.488</v>
      </c>
      <c r="Q656" s="218">
        <v>50</v>
      </c>
      <c r="R656" s="218">
        <v>46.898200000000003</v>
      </c>
      <c r="S656" s="218">
        <v>55.55</v>
      </c>
      <c r="T656" s="218">
        <v>59</v>
      </c>
      <c r="U656" s="218">
        <v>52.400000000000006</v>
      </c>
      <c r="V656" s="218">
        <v>49.000368585000004</v>
      </c>
      <c r="W656" s="218">
        <v>46</v>
      </c>
      <c r="X656" s="218">
        <v>51</v>
      </c>
      <c r="Y656" s="218">
        <v>51.15</v>
      </c>
      <c r="Z656" s="218">
        <v>56.35</v>
      </c>
      <c r="AA656" s="218">
        <v>50.849999999999994</v>
      </c>
      <c r="AB656" s="215"/>
      <c r="AC656" s="216"/>
      <c r="AD656" s="216"/>
      <c r="AE656" s="216"/>
      <c r="AF656" s="216"/>
      <c r="AG656" s="216"/>
      <c r="AH656" s="216"/>
      <c r="AI656" s="216"/>
      <c r="AJ656" s="216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21"/>
    </row>
    <row r="657" spans="1:65">
      <c r="A657" s="29"/>
      <c r="B657" s="3" t="s">
        <v>265</v>
      </c>
      <c r="C657" s="28"/>
      <c r="D657" s="23">
        <v>1.1910779431534555</v>
      </c>
      <c r="E657" s="23">
        <v>1.505545305418162</v>
      </c>
      <c r="F657" s="23">
        <v>0.24675616431941419</v>
      </c>
      <c r="G657" s="23">
        <v>0.58309518948452888</v>
      </c>
      <c r="H657" s="23">
        <v>0.68337398253079562</v>
      </c>
      <c r="I657" s="23">
        <v>1.1923366415013283</v>
      </c>
      <c r="J657" s="23">
        <v>0.60553007081949883</v>
      </c>
      <c r="K657" s="23">
        <v>0.88919439194512973</v>
      </c>
      <c r="L657" s="23">
        <v>1.2110601416389966</v>
      </c>
      <c r="M657" s="23">
        <v>0.57744460051737012</v>
      </c>
      <c r="N657" s="23">
        <v>0.95585912490631753</v>
      </c>
      <c r="O657" s="23">
        <v>0.98132563402776773</v>
      </c>
      <c r="P657" s="23">
        <v>0.44126318677179249</v>
      </c>
      <c r="Q657" s="23">
        <v>0.752772652709081</v>
      </c>
      <c r="R657" s="23">
        <v>0.75005152534120456</v>
      </c>
      <c r="S657" s="23">
        <v>1.2106472098289676</v>
      </c>
      <c r="T657" s="23">
        <v>0.40824829046386302</v>
      </c>
      <c r="U657" s="23">
        <v>0.6823977334858804</v>
      </c>
      <c r="V657" s="23">
        <v>1.2582782545173132</v>
      </c>
      <c r="W657" s="23">
        <v>0.9831920802501749</v>
      </c>
      <c r="X657" s="23">
        <v>0.51639777949432231</v>
      </c>
      <c r="Y657" s="23">
        <v>0.63245553203367522</v>
      </c>
      <c r="Z657" s="23">
        <v>0.55377492419453755</v>
      </c>
      <c r="AA657" s="23">
        <v>0.65319726474218087</v>
      </c>
      <c r="AB657" s="154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29"/>
      <c r="B658" s="3" t="s">
        <v>86</v>
      </c>
      <c r="C658" s="28"/>
      <c r="D658" s="13">
        <v>2.6312472970989449E-2</v>
      </c>
      <c r="E658" s="13">
        <v>2.7709422799107274E-2</v>
      </c>
      <c r="F658" s="13">
        <v>5.8993802687487499E-3</v>
      </c>
      <c r="G658" s="13">
        <v>1.1256663889662719E-2</v>
      </c>
      <c r="H658" s="13">
        <v>1.4462941429223188E-2</v>
      </c>
      <c r="I658" s="13">
        <v>2.0306613252932076E-2</v>
      </c>
      <c r="J658" s="13">
        <v>1.2765918569631036E-2</v>
      </c>
      <c r="K658" s="13">
        <v>1.9571409947434993E-2</v>
      </c>
      <c r="L658" s="13">
        <v>2.5406856118300628E-2</v>
      </c>
      <c r="M658" s="13">
        <v>1.2871670702917191E-2</v>
      </c>
      <c r="N658" s="13">
        <v>1.9962251129265245E-2</v>
      </c>
      <c r="O658" s="13">
        <v>2.0171133279090803E-2</v>
      </c>
      <c r="P658" s="13">
        <v>9.1107960847313305E-3</v>
      </c>
      <c r="Q658" s="13">
        <v>1.5105805739981559E-2</v>
      </c>
      <c r="R658" s="13">
        <v>1.5953870079356995E-2</v>
      </c>
      <c r="S658" s="13">
        <v>2.1728636730403247E-2</v>
      </c>
      <c r="T658" s="13">
        <v>6.9390644271478128E-3</v>
      </c>
      <c r="U658" s="13">
        <v>1.3051917121183559E-2</v>
      </c>
      <c r="V658" s="13">
        <v>2.560946731968709E-2</v>
      </c>
      <c r="W658" s="13">
        <v>2.1296579355599459E-2</v>
      </c>
      <c r="X658" s="13">
        <v>1.0059697003136149E-2</v>
      </c>
      <c r="Y658" s="13">
        <v>1.235264711003272E-2</v>
      </c>
      <c r="Z658" s="13">
        <v>9.7897747353188711E-3</v>
      </c>
      <c r="AA658" s="13">
        <v>1.2849782257223229E-2</v>
      </c>
      <c r="AB658" s="154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29"/>
      <c r="B659" s="3" t="s">
        <v>266</v>
      </c>
      <c r="C659" s="28"/>
      <c r="D659" s="13">
        <v>-7.8685400847407494E-2</v>
      </c>
      <c r="E659" s="13">
        <v>0.10584889294457001</v>
      </c>
      <c r="F659" s="13">
        <v>-0.14868348739360371</v>
      </c>
      <c r="G659" s="13">
        <v>5.4287840267400078E-2</v>
      </c>
      <c r="H659" s="13">
        <v>-3.8318524080412253E-2</v>
      </c>
      <c r="I659" s="13">
        <v>0.1950630827741473</v>
      </c>
      <c r="J659" s="13">
        <v>-3.4587132110353802E-2</v>
      </c>
      <c r="K659" s="13">
        <v>-7.5293226329172458E-2</v>
      </c>
      <c r="L659" s="13">
        <v>-2.9838087784825107E-2</v>
      </c>
      <c r="M659" s="13">
        <v>-8.692838492671795E-2</v>
      </c>
      <c r="N659" s="13">
        <v>-2.5428260911119716E-2</v>
      </c>
      <c r="O659" s="13">
        <v>-9.8242581272391938E-3</v>
      </c>
      <c r="P659" s="13">
        <v>-1.4240869349981145E-2</v>
      </c>
      <c r="Q659" s="13">
        <v>1.4260180952228474E-2</v>
      </c>
      <c r="R659" s="13">
        <v>-4.3126592242558326E-2</v>
      </c>
      <c r="S659" s="13">
        <v>0.13400394144591954</v>
      </c>
      <c r="T659" s="13">
        <v>0.19743760493691176</v>
      </c>
      <c r="U659" s="13">
        <v>6.4125146370280994E-2</v>
      </c>
      <c r="V659" s="13">
        <v>1.2857403277388713E-5</v>
      </c>
      <c r="W659" s="13">
        <v>-6.0367658448938988E-2</v>
      </c>
      <c r="X659" s="13">
        <v>4.4789751616342244E-2</v>
      </c>
      <c r="Y659" s="13">
        <v>4.2076012001754259E-2</v>
      </c>
      <c r="Z659" s="13">
        <v>0.15130403148891736</v>
      </c>
      <c r="AA659" s="13">
        <v>3.461322806163758E-2</v>
      </c>
      <c r="AB659" s="154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29"/>
      <c r="B660" s="45" t="s">
        <v>267</v>
      </c>
      <c r="C660" s="46"/>
      <c r="D660" s="44">
        <v>0.95</v>
      </c>
      <c r="E660" s="44">
        <v>1.42</v>
      </c>
      <c r="F660" s="44">
        <v>1.84</v>
      </c>
      <c r="G660" s="44">
        <v>0.76</v>
      </c>
      <c r="H660" s="44">
        <v>0.43</v>
      </c>
      <c r="I660" s="44">
        <v>2.56</v>
      </c>
      <c r="J660" s="44">
        <v>0.38</v>
      </c>
      <c r="K660" s="44">
        <v>0.9</v>
      </c>
      <c r="L660" s="44">
        <v>0.32</v>
      </c>
      <c r="M660" s="44">
        <v>1.05</v>
      </c>
      <c r="N660" s="44">
        <v>0.26</v>
      </c>
      <c r="O660" s="44">
        <v>0.06</v>
      </c>
      <c r="P660" s="44">
        <v>0.12</v>
      </c>
      <c r="Q660" s="44">
        <v>0.25</v>
      </c>
      <c r="R660" s="44">
        <v>0.49</v>
      </c>
      <c r="S660" s="44">
        <v>1.78</v>
      </c>
      <c r="T660" s="44">
        <v>2.6</v>
      </c>
      <c r="U660" s="44">
        <v>0.89</v>
      </c>
      <c r="V660" s="44">
        <v>0.06</v>
      </c>
      <c r="W660" s="44">
        <v>0.71</v>
      </c>
      <c r="X660" s="44">
        <v>0.64</v>
      </c>
      <c r="Y660" s="44">
        <v>0.6</v>
      </c>
      <c r="Z660" s="44">
        <v>2</v>
      </c>
      <c r="AA660" s="44">
        <v>0.51</v>
      </c>
      <c r="AB660" s="154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B661" s="3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BM661" s="55"/>
    </row>
    <row r="662" spans="1:65" ht="15">
      <c r="B662" s="8" t="s">
        <v>506</v>
      </c>
      <c r="BM662" s="27" t="s">
        <v>66</v>
      </c>
    </row>
    <row r="663" spans="1:65" ht="15">
      <c r="A663" s="24" t="s">
        <v>58</v>
      </c>
      <c r="B663" s="18" t="s">
        <v>110</v>
      </c>
      <c r="C663" s="15" t="s">
        <v>111</v>
      </c>
      <c r="D663" s="16" t="s">
        <v>229</v>
      </c>
      <c r="E663" s="17" t="s">
        <v>229</v>
      </c>
      <c r="F663" s="17" t="s">
        <v>229</v>
      </c>
      <c r="G663" s="17" t="s">
        <v>229</v>
      </c>
      <c r="H663" s="17" t="s">
        <v>229</v>
      </c>
      <c r="I663" s="17" t="s">
        <v>229</v>
      </c>
      <c r="J663" s="17" t="s">
        <v>229</v>
      </c>
      <c r="K663" s="17" t="s">
        <v>229</v>
      </c>
      <c r="L663" s="17" t="s">
        <v>229</v>
      </c>
      <c r="M663" s="17" t="s">
        <v>229</v>
      </c>
      <c r="N663" s="17" t="s">
        <v>229</v>
      </c>
      <c r="O663" s="17" t="s">
        <v>229</v>
      </c>
      <c r="P663" s="17" t="s">
        <v>229</v>
      </c>
      <c r="Q663" s="17" t="s">
        <v>229</v>
      </c>
      <c r="R663" s="17" t="s">
        <v>229</v>
      </c>
      <c r="S663" s="17" t="s">
        <v>229</v>
      </c>
      <c r="T663" s="17" t="s">
        <v>229</v>
      </c>
      <c r="U663" s="17" t="s">
        <v>229</v>
      </c>
      <c r="V663" s="17" t="s">
        <v>229</v>
      </c>
      <c r="W663" s="17" t="s">
        <v>229</v>
      </c>
      <c r="X663" s="17" t="s">
        <v>229</v>
      </c>
      <c r="Y663" s="17" t="s">
        <v>229</v>
      </c>
      <c r="Z663" s="17" t="s">
        <v>229</v>
      </c>
      <c r="AA663" s="17" t="s">
        <v>229</v>
      </c>
      <c r="AB663" s="154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9" t="s">
        <v>230</v>
      </c>
      <c r="C664" s="9" t="s">
        <v>230</v>
      </c>
      <c r="D664" s="152" t="s">
        <v>232</v>
      </c>
      <c r="E664" s="153" t="s">
        <v>233</v>
      </c>
      <c r="F664" s="153" t="s">
        <v>234</v>
      </c>
      <c r="G664" s="153" t="s">
        <v>235</v>
      </c>
      <c r="H664" s="153" t="s">
        <v>236</v>
      </c>
      <c r="I664" s="153" t="s">
        <v>238</v>
      </c>
      <c r="J664" s="153" t="s">
        <v>239</v>
      </c>
      <c r="K664" s="153" t="s">
        <v>241</v>
      </c>
      <c r="L664" s="153" t="s">
        <v>242</v>
      </c>
      <c r="M664" s="153" t="s">
        <v>243</v>
      </c>
      <c r="N664" s="153" t="s">
        <v>244</v>
      </c>
      <c r="O664" s="153" t="s">
        <v>245</v>
      </c>
      <c r="P664" s="153" t="s">
        <v>246</v>
      </c>
      <c r="Q664" s="153" t="s">
        <v>247</v>
      </c>
      <c r="R664" s="153" t="s">
        <v>248</v>
      </c>
      <c r="S664" s="153" t="s">
        <v>249</v>
      </c>
      <c r="T664" s="153" t="s">
        <v>250</v>
      </c>
      <c r="U664" s="153" t="s">
        <v>251</v>
      </c>
      <c r="V664" s="153" t="s">
        <v>277</v>
      </c>
      <c r="W664" s="153" t="s">
        <v>253</v>
      </c>
      <c r="X664" s="153" t="s">
        <v>254</v>
      </c>
      <c r="Y664" s="153" t="s">
        <v>255</v>
      </c>
      <c r="Z664" s="153" t="s">
        <v>256</v>
      </c>
      <c r="AA664" s="153" t="s">
        <v>257</v>
      </c>
      <c r="AB664" s="154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 t="s">
        <v>1</v>
      </c>
    </row>
    <row r="665" spans="1:65">
      <c r="A665" s="29"/>
      <c r="B665" s="19"/>
      <c r="C665" s="9"/>
      <c r="D665" s="10" t="s">
        <v>269</v>
      </c>
      <c r="E665" s="11" t="s">
        <v>271</v>
      </c>
      <c r="F665" s="11" t="s">
        <v>271</v>
      </c>
      <c r="G665" s="11" t="s">
        <v>272</v>
      </c>
      <c r="H665" s="11" t="s">
        <v>272</v>
      </c>
      <c r="I665" s="11" t="s">
        <v>272</v>
      </c>
      <c r="J665" s="11" t="s">
        <v>269</v>
      </c>
      <c r="K665" s="11" t="s">
        <v>271</v>
      </c>
      <c r="L665" s="11" t="s">
        <v>272</v>
      </c>
      <c r="M665" s="11" t="s">
        <v>271</v>
      </c>
      <c r="N665" s="11" t="s">
        <v>269</v>
      </c>
      <c r="O665" s="11" t="s">
        <v>272</v>
      </c>
      <c r="P665" s="11" t="s">
        <v>271</v>
      </c>
      <c r="Q665" s="11" t="s">
        <v>271</v>
      </c>
      <c r="R665" s="11" t="s">
        <v>271</v>
      </c>
      <c r="S665" s="11" t="s">
        <v>269</v>
      </c>
      <c r="T665" s="11" t="s">
        <v>272</v>
      </c>
      <c r="U665" s="11" t="s">
        <v>269</v>
      </c>
      <c r="V665" s="11" t="s">
        <v>271</v>
      </c>
      <c r="W665" s="11" t="s">
        <v>271</v>
      </c>
      <c r="X665" s="11" t="s">
        <v>272</v>
      </c>
      <c r="Y665" s="11" t="s">
        <v>269</v>
      </c>
      <c r="Z665" s="11" t="s">
        <v>272</v>
      </c>
      <c r="AA665" s="11" t="s">
        <v>269</v>
      </c>
      <c r="AB665" s="154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</v>
      </c>
    </row>
    <row r="666" spans="1:65">
      <c r="A666" s="29"/>
      <c r="B666" s="19"/>
      <c r="C666" s="9"/>
      <c r="D666" s="25" t="s">
        <v>311</v>
      </c>
      <c r="E666" s="25" t="s">
        <v>261</v>
      </c>
      <c r="F666" s="25" t="s">
        <v>311</v>
      </c>
      <c r="G666" s="25" t="s">
        <v>312</v>
      </c>
      <c r="H666" s="25" t="s">
        <v>312</v>
      </c>
      <c r="I666" s="25" t="s">
        <v>312</v>
      </c>
      <c r="J666" s="25" t="s">
        <v>116</v>
      </c>
      <c r="K666" s="25" t="s">
        <v>116</v>
      </c>
      <c r="L666" s="25" t="s">
        <v>313</v>
      </c>
      <c r="M666" s="25" t="s">
        <v>312</v>
      </c>
      <c r="N666" s="25" t="s">
        <v>311</v>
      </c>
      <c r="O666" s="25" t="s">
        <v>311</v>
      </c>
      <c r="P666" s="25" t="s">
        <v>311</v>
      </c>
      <c r="Q666" s="25" t="s">
        <v>312</v>
      </c>
      <c r="R666" s="25" t="s">
        <v>311</v>
      </c>
      <c r="S666" s="25" t="s">
        <v>311</v>
      </c>
      <c r="T666" s="25" t="s">
        <v>313</v>
      </c>
      <c r="U666" s="25" t="s">
        <v>274</v>
      </c>
      <c r="V666" s="25" t="s">
        <v>312</v>
      </c>
      <c r="W666" s="25" t="s">
        <v>314</v>
      </c>
      <c r="X666" s="25" t="s">
        <v>315</v>
      </c>
      <c r="Y666" s="25" t="s">
        <v>311</v>
      </c>
      <c r="Z666" s="25" t="s">
        <v>311</v>
      </c>
      <c r="AA666" s="25" t="s">
        <v>311</v>
      </c>
      <c r="AB666" s="154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3</v>
      </c>
    </row>
    <row r="667" spans="1:65">
      <c r="A667" s="29"/>
      <c r="B667" s="18">
        <v>1</v>
      </c>
      <c r="C667" s="14">
        <v>1</v>
      </c>
      <c r="D667" s="203">
        <v>4.2999999999999997E-2</v>
      </c>
      <c r="E667" s="203">
        <v>4.5999999999999999E-2</v>
      </c>
      <c r="F667" s="203">
        <v>4.2763166666666672E-2</v>
      </c>
      <c r="G667" s="203">
        <v>4.4200000000000003E-2</v>
      </c>
      <c r="H667" s="203">
        <v>4.2999999999999997E-2</v>
      </c>
      <c r="I667" s="205">
        <v>5.5E-2</v>
      </c>
      <c r="J667" s="203">
        <v>4.2000000000000003E-2</v>
      </c>
      <c r="K667" s="203">
        <v>4.4600000000000001E-2</v>
      </c>
      <c r="L667" s="203">
        <v>4.1000000000000002E-2</v>
      </c>
      <c r="M667" s="203">
        <v>4.2906100000000003E-2</v>
      </c>
      <c r="N667" s="203">
        <v>4.1300000000000003E-2</v>
      </c>
      <c r="O667" s="203">
        <v>4.1000000000000002E-2</v>
      </c>
      <c r="P667" s="203">
        <v>4.3421400000000006E-2</v>
      </c>
      <c r="Q667" s="203">
        <v>0.04</v>
      </c>
      <c r="R667" s="205">
        <v>6.4019999999999994E-2</v>
      </c>
      <c r="S667" s="203">
        <v>4.2999999999999997E-2</v>
      </c>
      <c r="T667" s="203">
        <v>4.0099999999999997E-2</v>
      </c>
      <c r="U667" s="203">
        <v>4.4999999999999998E-2</v>
      </c>
      <c r="V667" s="205">
        <v>3.8689568739999999E-2</v>
      </c>
      <c r="W667" s="203">
        <v>4.1399999999999999E-2</v>
      </c>
      <c r="X667" s="203">
        <v>4.3099999999999999E-2</v>
      </c>
      <c r="Y667" s="203">
        <v>4.5999999999999999E-2</v>
      </c>
      <c r="Z667" s="203">
        <v>4.5100000000000001E-2</v>
      </c>
      <c r="AA667" s="203">
        <v>4.1000000000000002E-2</v>
      </c>
      <c r="AB667" s="206"/>
      <c r="AC667" s="207"/>
      <c r="AD667" s="207"/>
      <c r="AE667" s="207"/>
      <c r="AF667" s="207"/>
      <c r="AG667" s="207"/>
      <c r="AH667" s="207"/>
      <c r="AI667" s="207"/>
      <c r="AJ667" s="207"/>
      <c r="AK667" s="207"/>
      <c r="AL667" s="207"/>
      <c r="AM667" s="207"/>
      <c r="AN667" s="207"/>
      <c r="AO667" s="207"/>
      <c r="AP667" s="207"/>
      <c r="AQ667" s="207"/>
      <c r="AR667" s="207"/>
      <c r="AS667" s="207"/>
      <c r="AT667" s="207"/>
      <c r="AU667" s="207"/>
      <c r="AV667" s="207"/>
      <c r="AW667" s="207"/>
      <c r="AX667" s="207"/>
      <c r="AY667" s="207"/>
      <c r="AZ667" s="207"/>
      <c r="BA667" s="207"/>
      <c r="BB667" s="207"/>
      <c r="BC667" s="207"/>
      <c r="BD667" s="207"/>
      <c r="BE667" s="207"/>
      <c r="BF667" s="207"/>
      <c r="BG667" s="207"/>
      <c r="BH667" s="207"/>
      <c r="BI667" s="207"/>
      <c r="BJ667" s="207"/>
      <c r="BK667" s="207"/>
      <c r="BL667" s="207"/>
      <c r="BM667" s="208">
        <v>1</v>
      </c>
    </row>
    <row r="668" spans="1:65">
      <c r="A668" s="29"/>
      <c r="B668" s="19">
        <v>1</v>
      </c>
      <c r="C668" s="9">
        <v>2</v>
      </c>
      <c r="D668" s="23">
        <v>4.2999999999999997E-2</v>
      </c>
      <c r="E668" s="23">
        <v>4.8000000000000001E-2</v>
      </c>
      <c r="F668" s="23">
        <v>4.292233333333334E-2</v>
      </c>
      <c r="G668" s="23">
        <v>4.3700000000000003E-2</v>
      </c>
      <c r="H668" s="23">
        <v>4.2999999999999997E-2</v>
      </c>
      <c r="I668" s="211">
        <v>5.3999999999999999E-2</v>
      </c>
      <c r="J668" s="23">
        <v>4.5100000000000001E-2</v>
      </c>
      <c r="K668" s="23">
        <v>4.3800000000000006E-2</v>
      </c>
      <c r="L668" s="23">
        <v>4.2999999999999997E-2</v>
      </c>
      <c r="M668" s="23">
        <v>4.3774599999999997E-2</v>
      </c>
      <c r="N668" s="23">
        <v>4.1000000000000002E-2</v>
      </c>
      <c r="O668" s="23">
        <v>0.04</v>
      </c>
      <c r="P668" s="23">
        <v>4.3869100000000001E-2</v>
      </c>
      <c r="Q668" s="23">
        <v>0.04</v>
      </c>
      <c r="R668" s="211">
        <v>6.5329999999999999E-2</v>
      </c>
      <c r="S668" s="23">
        <v>4.4000000000000004E-2</v>
      </c>
      <c r="T668" s="23">
        <v>3.9899999999999998E-2</v>
      </c>
      <c r="U668" s="23">
        <v>4.2000000000000003E-2</v>
      </c>
      <c r="V668" s="211">
        <v>3.935494573E-2</v>
      </c>
      <c r="W668" s="23">
        <v>4.1500000000000002E-2</v>
      </c>
      <c r="X668" s="23">
        <v>4.36E-2</v>
      </c>
      <c r="Y668" s="23">
        <v>4.4000000000000004E-2</v>
      </c>
      <c r="Z668" s="23">
        <v>4.3099999999999999E-2</v>
      </c>
      <c r="AA668" s="23">
        <v>4.2999999999999997E-2</v>
      </c>
      <c r="AB668" s="206"/>
      <c r="AC668" s="207"/>
      <c r="AD668" s="207"/>
      <c r="AE668" s="207"/>
      <c r="AF668" s="207"/>
      <c r="AG668" s="207"/>
      <c r="AH668" s="207"/>
      <c r="AI668" s="207"/>
      <c r="AJ668" s="207"/>
      <c r="AK668" s="207"/>
      <c r="AL668" s="207"/>
      <c r="AM668" s="207"/>
      <c r="AN668" s="207"/>
      <c r="AO668" s="207"/>
      <c r="AP668" s="207"/>
      <c r="AQ668" s="207"/>
      <c r="AR668" s="207"/>
      <c r="AS668" s="207"/>
      <c r="AT668" s="207"/>
      <c r="AU668" s="207"/>
      <c r="AV668" s="207"/>
      <c r="AW668" s="207"/>
      <c r="AX668" s="207"/>
      <c r="AY668" s="207"/>
      <c r="AZ668" s="207"/>
      <c r="BA668" s="207"/>
      <c r="BB668" s="207"/>
      <c r="BC668" s="207"/>
      <c r="BD668" s="207"/>
      <c r="BE668" s="207"/>
      <c r="BF668" s="207"/>
      <c r="BG668" s="207"/>
      <c r="BH668" s="207"/>
      <c r="BI668" s="207"/>
      <c r="BJ668" s="207"/>
      <c r="BK668" s="207"/>
      <c r="BL668" s="207"/>
      <c r="BM668" s="208" t="e">
        <v>#N/A</v>
      </c>
    </row>
    <row r="669" spans="1:65">
      <c r="A669" s="29"/>
      <c r="B669" s="19">
        <v>1</v>
      </c>
      <c r="C669" s="9">
        <v>3</v>
      </c>
      <c r="D669" s="23">
        <v>4.2000000000000003E-2</v>
      </c>
      <c r="E669" s="23">
        <v>4.5999999999999999E-2</v>
      </c>
      <c r="F669" s="23">
        <v>4.2909033333333339E-2</v>
      </c>
      <c r="G669" s="23">
        <v>4.3800000000000006E-2</v>
      </c>
      <c r="H669" s="23">
        <v>4.2999999999999997E-2</v>
      </c>
      <c r="I669" s="211">
        <v>5.2999999999999999E-2</v>
      </c>
      <c r="J669" s="23">
        <v>4.1200000000000001E-2</v>
      </c>
      <c r="K669" s="23">
        <v>4.4600000000000001E-2</v>
      </c>
      <c r="L669" s="23">
        <v>4.2000000000000003E-2</v>
      </c>
      <c r="M669" s="23">
        <v>4.3675099999999994E-2</v>
      </c>
      <c r="N669" s="23">
        <v>4.1500000000000002E-2</v>
      </c>
      <c r="O669" s="23">
        <v>4.1000000000000002E-2</v>
      </c>
      <c r="P669" s="23">
        <v>4.3578700000000005E-2</v>
      </c>
      <c r="Q669" s="23">
        <v>0.04</v>
      </c>
      <c r="R669" s="211">
        <v>6.6019999999999995E-2</v>
      </c>
      <c r="S669" s="23">
        <v>4.4000000000000004E-2</v>
      </c>
      <c r="T669" s="23">
        <v>4.0599999999999997E-2</v>
      </c>
      <c r="U669" s="23">
        <v>4.3999999999999997E-2</v>
      </c>
      <c r="V669" s="211">
        <v>3.8290634210000007E-2</v>
      </c>
      <c r="W669" s="23">
        <v>4.1300000000000003E-2</v>
      </c>
      <c r="X669" s="23">
        <v>4.3199999999999995E-2</v>
      </c>
      <c r="Y669" s="23">
        <v>4.4999999999999998E-2</v>
      </c>
      <c r="Z669" s="23">
        <v>4.2099999999999999E-2</v>
      </c>
      <c r="AA669" s="23">
        <v>4.1000000000000002E-2</v>
      </c>
      <c r="AB669" s="206"/>
      <c r="AC669" s="207"/>
      <c r="AD669" s="207"/>
      <c r="AE669" s="207"/>
      <c r="AF669" s="207"/>
      <c r="AG669" s="207"/>
      <c r="AH669" s="207"/>
      <c r="AI669" s="207"/>
      <c r="AJ669" s="207"/>
      <c r="AK669" s="207"/>
      <c r="AL669" s="207"/>
      <c r="AM669" s="207"/>
      <c r="AN669" s="207"/>
      <c r="AO669" s="207"/>
      <c r="AP669" s="207"/>
      <c r="AQ669" s="207"/>
      <c r="AR669" s="207"/>
      <c r="AS669" s="207"/>
      <c r="AT669" s="207"/>
      <c r="AU669" s="207"/>
      <c r="AV669" s="207"/>
      <c r="AW669" s="207"/>
      <c r="AX669" s="207"/>
      <c r="AY669" s="207"/>
      <c r="AZ669" s="207"/>
      <c r="BA669" s="207"/>
      <c r="BB669" s="207"/>
      <c r="BC669" s="207"/>
      <c r="BD669" s="207"/>
      <c r="BE669" s="207"/>
      <c r="BF669" s="207"/>
      <c r="BG669" s="207"/>
      <c r="BH669" s="207"/>
      <c r="BI669" s="207"/>
      <c r="BJ669" s="207"/>
      <c r="BK669" s="207"/>
      <c r="BL669" s="207"/>
      <c r="BM669" s="208">
        <v>16</v>
      </c>
    </row>
    <row r="670" spans="1:65">
      <c r="A670" s="29"/>
      <c r="B670" s="19">
        <v>1</v>
      </c>
      <c r="C670" s="9">
        <v>4</v>
      </c>
      <c r="D670" s="23">
        <v>4.2999999999999997E-2</v>
      </c>
      <c r="E670" s="23">
        <v>4.4000000000000004E-2</v>
      </c>
      <c r="F670" s="23">
        <v>4.2904733333333341E-2</v>
      </c>
      <c r="G670" s="23">
        <v>4.4200000000000003E-2</v>
      </c>
      <c r="H670" s="23">
        <v>4.2000000000000003E-2</v>
      </c>
      <c r="I670" s="211">
        <v>5.3999999999999999E-2</v>
      </c>
      <c r="J670" s="23">
        <v>4.2499999999999996E-2</v>
      </c>
      <c r="K670" s="23">
        <v>4.5999999999999999E-2</v>
      </c>
      <c r="L670" s="23">
        <v>4.2000000000000003E-2</v>
      </c>
      <c r="M670" s="23">
        <v>4.3134199999999998E-2</v>
      </c>
      <c r="N670" s="23">
        <v>4.1500000000000002E-2</v>
      </c>
      <c r="O670" s="23">
        <v>4.1000000000000002E-2</v>
      </c>
      <c r="P670" s="23">
        <v>4.34919E-2</v>
      </c>
      <c r="Q670" s="23">
        <v>0.04</v>
      </c>
      <c r="R670" s="211">
        <v>6.6460000000000005E-2</v>
      </c>
      <c r="S670" s="23">
        <v>4.4999999999999998E-2</v>
      </c>
      <c r="T670" s="23">
        <v>4.0800000000000003E-2</v>
      </c>
      <c r="U670" s="23">
        <v>4.2999999999999997E-2</v>
      </c>
      <c r="V670" s="211">
        <v>3.7144641120000002E-2</v>
      </c>
      <c r="W670" s="23">
        <v>4.2099999999999999E-2</v>
      </c>
      <c r="X670" s="23">
        <v>4.3099999999999999E-2</v>
      </c>
      <c r="Y670" s="23">
        <v>4.4999999999999998E-2</v>
      </c>
      <c r="Z670" s="23">
        <v>4.4299999999999999E-2</v>
      </c>
      <c r="AA670" s="23">
        <v>4.2999999999999997E-2</v>
      </c>
      <c r="AB670" s="206"/>
      <c r="AC670" s="207"/>
      <c r="AD670" s="207"/>
      <c r="AE670" s="207"/>
      <c r="AF670" s="207"/>
      <c r="AG670" s="207"/>
      <c r="AH670" s="207"/>
      <c r="AI670" s="207"/>
      <c r="AJ670" s="207"/>
      <c r="AK670" s="207"/>
      <c r="AL670" s="207"/>
      <c r="AM670" s="207"/>
      <c r="AN670" s="207"/>
      <c r="AO670" s="207"/>
      <c r="AP670" s="207"/>
      <c r="AQ670" s="207"/>
      <c r="AR670" s="207"/>
      <c r="AS670" s="207"/>
      <c r="AT670" s="207"/>
      <c r="AU670" s="207"/>
      <c r="AV670" s="207"/>
      <c r="AW670" s="207"/>
      <c r="AX670" s="207"/>
      <c r="AY670" s="207"/>
      <c r="AZ670" s="207"/>
      <c r="BA670" s="207"/>
      <c r="BB670" s="207"/>
      <c r="BC670" s="207"/>
      <c r="BD670" s="207"/>
      <c r="BE670" s="207"/>
      <c r="BF670" s="207"/>
      <c r="BG670" s="207"/>
      <c r="BH670" s="207"/>
      <c r="BI670" s="207"/>
      <c r="BJ670" s="207"/>
      <c r="BK670" s="207"/>
      <c r="BL670" s="207"/>
      <c r="BM670" s="208">
        <v>4.2938879100529105E-2</v>
      </c>
    </row>
    <row r="671" spans="1:65">
      <c r="A671" s="29"/>
      <c r="B671" s="19">
        <v>1</v>
      </c>
      <c r="C671" s="9">
        <v>5</v>
      </c>
      <c r="D671" s="23">
        <v>4.2999999999999997E-2</v>
      </c>
      <c r="E671" s="23">
        <v>4.5999999999999999E-2</v>
      </c>
      <c r="F671" s="23">
        <v>4.3357400000000004E-2</v>
      </c>
      <c r="G671" s="23">
        <v>4.36E-2</v>
      </c>
      <c r="H671" s="23">
        <v>4.2000000000000003E-2</v>
      </c>
      <c r="I671" s="211">
        <v>5.5E-2</v>
      </c>
      <c r="J671" s="23">
        <v>4.3199999999999995E-2</v>
      </c>
      <c r="K671" s="23">
        <v>4.58E-2</v>
      </c>
      <c r="L671" s="23">
        <v>4.2999999999999997E-2</v>
      </c>
      <c r="M671" s="23">
        <v>4.37537E-2</v>
      </c>
      <c r="N671" s="210">
        <v>4.48E-2</v>
      </c>
      <c r="O671" s="23">
        <v>4.1000000000000002E-2</v>
      </c>
      <c r="P671" s="23">
        <v>4.2906600000000003E-2</v>
      </c>
      <c r="Q671" s="210">
        <v>0.05</v>
      </c>
      <c r="R671" s="211">
        <v>6.7589999999999997E-2</v>
      </c>
      <c r="S671" s="23">
        <v>4.4999999999999998E-2</v>
      </c>
      <c r="T671" s="23">
        <v>4.0800000000000003E-2</v>
      </c>
      <c r="U671" s="23">
        <v>4.4999999999999998E-2</v>
      </c>
      <c r="V671" s="211">
        <v>3.6919941980000003E-2</v>
      </c>
      <c r="W671" s="23">
        <v>4.2099999999999999E-2</v>
      </c>
      <c r="X671" s="23">
        <v>4.3499999999999997E-2</v>
      </c>
      <c r="Y671" s="23">
        <v>4.4999999999999998E-2</v>
      </c>
      <c r="Z671" s="23">
        <v>4.2799999999999998E-2</v>
      </c>
      <c r="AA671" s="23">
        <v>4.2999999999999997E-2</v>
      </c>
      <c r="AB671" s="206"/>
      <c r="AC671" s="207"/>
      <c r="AD671" s="207"/>
      <c r="AE671" s="207"/>
      <c r="AF671" s="207"/>
      <c r="AG671" s="207"/>
      <c r="AH671" s="207"/>
      <c r="AI671" s="207"/>
      <c r="AJ671" s="207"/>
      <c r="AK671" s="207"/>
      <c r="AL671" s="207"/>
      <c r="AM671" s="207"/>
      <c r="AN671" s="207"/>
      <c r="AO671" s="207"/>
      <c r="AP671" s="207"/>
      <c r="AQ671" s="207"/>
      <c r="AR671" s="207"/>
      <c r="AS671" s="207"/>
      <c r="AT671" s="207"/>
      <c r="AU671" s="207"/>
      <c r="AV671" s="207"/>
      <c r="AW671" s="207"/>
      <c r="AX671" s="207"/>
      <c r="AY671" s="207"/>
      <c r="AZ671" s="207"/>
      <c r="BA671" s="207"/>
      <c r="BB671" s="207"/>
      <c r="BC671" s="207"/>
      <c r="BD671" s="207"/>
      <c r="BE671" s="207"/>
      <c r="BF671" s="207"/>
      <c r="BG671" s="207"/>
      <c r="BH671" s="207"/>
      <c r="BI671" s="207"/>
      <c r="BJ671" s="207"/>
      <c r="BK671" s="207"/>
      <c r="BL671" s="207"/>
      <c r="BM671" s="208">
        <v>110</v>
      </c>
    </row>
    <row r="672" spans="1:65">
      <c r="A672" s="29"/>
      <c r="B672" s="19">
        <v>1</v>
      </c>
      <c r="C672" s="9">
        <v>6</v>
      </c>
      <c r="D672" s="23">
        <v>4.2000000000000003E-2</v>
      </c>
      <c r="E672" s="23">
        <v>4.5999999999999999E-2</v>
      </c>
      <c r="F672" s="23">
        <v>4.3035799999999999E-2</v>
      </c>
      <c r="G672" s="210">
        <v>4.5899999999999996E-2</v>
      </c>
      <c r="H672" s="23">
        <v>4.2999999999999997E-2</v>
      </c>
      <c r="I672" s="211">
        <v>5.5E-2</v>
      </c>
      <c r="J672" s="23">
        <v>4.4499999999999998E-2</v>
      </c>
      <c r="K672" s="23">
        <v>4.5600000000000002E-2</v>
      </c>
      <c r="L672" s="23">
        <v>4.1000000000000002E-2</v>
      </c>
      <c r="M672" s="23">
        <v>4.3626199999999997E-2</v>
      </c>
      <c r="N672" s="23">
        <v>4.1200000000000001E-2</v>
      </c>
      <c r="O672" s="23">
        <v>4.2000000000000003E-2</v>
      </c>
      <c r="P672" s="23">
        <v>4.3368700000000003E-2</v>
      </c>
      <c r="Q672" s="23">
        <v>0.04</v>
      </c>
      <c r="R672" s="211">
        <v>6.4710000000000004E-2</v>
      </c>
      <c r="S672" s="23">
        <v>4.5999999999999999E-2</v>
      </c>
      <c r="T672" s="23">
        <v>4.0599999999999997E-2</v>
      </c>
      <c r="U672" s="23">
        <v>4.2000000000000003E-2</v>
      </c>
      <c r="V672" s="211">
        <v>3.8421696600000006E-2</v>
      </c>
      <c r="W672" s="23">
        <v>4.2299999999999997E-2</v>
      </c>
      <c r="X672" s="23">
        <v>4.3299999999999998E-2</v>
      </c>
      <c r="Y672" s="23">
        <v>4.4000000000000004E-2</v>
      </c>
      <c r="Z672" s="23">
        <v>4.41E-2</v>
      </c>
      <c r="AA672" s="23">
        <v>4.2000000000000003E-2</v>
      </c>
      <c r="AB672" s="206"/>
      <c r="AC672" s="207"/>
      <c r="AD672" s="207"/>
      <c r="AE672" s="207"/>
      <c r="AF672" s="207"/>
      <c r="AG672" s="207"/>
      <c r="AH672" s="207"/>
      <c r="AI672" s="207"/>
      <c r="AJ672" s="207"/>
      <c r="AK672" s="207"/>
      <c r="AL672" s="207"/>
      <c r="AM672" s="207"/>
      <c r="AN672" s="207"/>
      <c r="AO672" s="207"/>
      <c r="AP672" s="207"/>
      <c r="AQ672" s="207"/>
      <c r="AR672" s="207"/>
      <c r="AS672" s="207"/>
      <c r="AT672" s="207"/>
      <c r="AU672" s="207"/>
      <c r="AV672" s="207"/>
      <c r="AW672" s="207"/>
      <c r="AX672" s="207"/>
      <c r="AY672" s="207"/>
      <c r="AZ672" s="207"/>
      <c r="BA672" s="207"/>
      <c r="BB672" s="207"/>
      <c r="BC672" s="207"/>
      <c r="BD672" s="207"/>
      <c r="BE672" s="207"/>
      <c r="BF672" s="207"/>
      <c r="BG672" s="207"/>
      <c r="BH672" s="207"/>
      <c r="BI672" s="207"/>
      <c r="BJ672" s="207"/>
      <c r="BK672" s="207"/>
      <c r="BL672" s="207"/>
      <c r="BM672" s="56"/>
    </row>
    <row r="673" spans="1:65">
      <c r="A673" s="29"/>
      <c r="B673" s="20" t="s">
        <v>263</v>
      </c>
      <c r="C673" s="12"/>
      <c r="D673" s="212">
        <v>4.2666666666666658E-2</v>
      </c>
      <c r="E673" s="212">
        <v>4.6000000000000006E-2</v>
      </c>
      <c r="F673" s="212">
        <v>4.2982077777777787E-2</v>
      </c>
      <c r="G673" s="212">
        <v>4.4233333333333326E-2</v>
      </c>
      <c r="H673" s="212">
        <v>4.2666666666666665E-2</v>
      </c>
      <c r="I673" s="212">
        <v>5.4333333333333338E-2</v>
      </c>
      <c r="J673" s="212">
        <v>4.3083333333333335E-2</v>
      </c>
      <c r="K673" s="212">
        <v>4.5066666666666665E-2</v>
      </c>
      <c r="L673" s="212">
        <v>4.2000000000000003E-2</v>
      </c>
      <c r="M673" s="212">
        <v>4.3478316666666662E-2</v>
      </c>
      <c r="N673" s="212">
        <v>4.1883333333333335E-2</v>
      </c>
      <c r="O673" s="212">
        <v>4.1000000000000002E-2</v>
      </c>
      <c r="P673" s="212">
        <v>4.3439399999999996E-2</v>
      </c>
      <c r="Q673" s="212">
        <v>4.1666666666666664E-2</v>
      </c>
      <c r="R673" s="212">
        <v>6.5688333333333335E-2</v>
      </c>
      <c r="S673" s="212">
        <v>4.4499999999999991E-2</v>
      </c>
      <c r="T673" s="212">
        <v>4.0466666666666665E-2</v>
      </c>
      <c r="U673" s="212">
        <v>4.349999999999999E-2</v>
      </c>
      <c r="V673" s="212">
        <v>3.8136904729999997E-2</v>
      </c>
      <c r="W673" s="212">
        <v>4.1783333333333332E-2</v>
      </c>
      <c r="X673" s="212">
        <v>4.3299999999999998E-2</v>
      </c>
      <c r="Y673" s="212">
        <v>4.4833333333333329E-2</v>
      </c>
      <c r="Z673" s="212">
        <v>4.3583333333333335E-2</v>
      </c>
      <c r="AA673" s="212">
        <v>4.2166666666666658E-2</v>
      </c>
      <c r="AB673" s="206"/>
      <c r="AC673" s="207"/>
      <c r="AD673" s="207"/>
      <c r="AE673" s="207"/>
      <c r="AF673" s="207"/>
      <c r="AG673" s="207"/>
      <c r="AH673" s="207"/>
      <c r="AI673" s="207"/>
      <c r="AJ673" s="207"/>
      <c r="AK673" s="207"/>
      <c r="AL673" s="207"/>
      <c r="AM673" s="207"/>
      <c r="AN673" s="207"/>
      <c r="AO673" s="207"/>
      <c r="AP673" s="207"/>
      <c r="AQ673" s="207"/>
      <c r="AR673" s="207"/>
      <c r="AS673" s="207"/>
      <c r="AT673" s="207"/>
      <c r="AU673" s="207"/>
      <c r="AV673" s="207"/>
      <c r="AW673" s="207"/>
      <c r="AX673" s="207"/>
      <c r="AY673" s="207"/>
      <c r="AZ673" s="207"/>
      <c r="BA673" s="207"/>
      <c r="BB673" s="207"/>
      <c r="BC673" s="207"/>
      <c r="BD673" s="207"/>
      <c r="BE673" s="207"/>
      <c r="BF673" s="207"/>
      <c r="BG673" s="207"/>
      <c r="BH673" s="207"/>
      <c r="BI673" s="207"/>
      <c r="BJ673" s="207"/>
      <c r="BK673" s="207"/>
      <c r="BL673" s="207"/>
      <c r="BM673" s="56"/>
    </row>
    <row r="674" spans="1:65">
      <c r="A674" s="29"/>
      <c r="B674" s="3" t="s">
        <v>264</v>
      </c>
      <c r="C674" s="28"/>
      <c r="D674" s="23">
        <v>4.2999999999999997E-2</v>
      </c>
      <c r="E674" s="23">
        <v>4.5999999999999999E-2</v>
      </c>
      <c r="F674" s="23">
        <v>4.2915683333333343E-2</v>
      </c>
      <c r="G674" s="23">
        <v>4.4000000000000004E-2</v>
      </c>
      <c r="H674" s="23">
        <v>4.2999999999999997E-2</v>
      </c>
      <c r="I674" s="23">
        <v>5.45E-2</v>
      </c>
      <c r="J674" s="23">
        <v>4.2849999999999999E-2</v>
      </c>
      <c r="K674" s="23">
        <v>4.5100000000000001E-2</v>
      </c>
      <c r="L674" s="23">
        <v>4.2000000000000003E-2</v>
      </c>
      <c r="M674" s="23">
        <v>4.3650649999999999E-2</v>
      </c>
      <c r="N674" s="23">
        <v>4.1400000000000006E-2</v>
      </c>
      <c r="O674" s="23">
        <v>4.1000000000000002E-2</v>
      </c>
      <c r="P674" s="23">
        <v>4.3456649999999999E-2</v>
      </c>
      <c r="Q674" s="23">
        <v>0.04</v>
      </c>
      <c r="R674" s="23">
        <v>6.5674999999999997E-2</v>
      </c>
      <c r="S674" s="23">
        <v>4.4499999999999998E-2</v>
      </c>
      <c r="T674" s="23">
        <v>4.0599999999999997E-2</v>
      </c>
      <c r="U674" s="23">
        <v>4.3499999999999997E-2</v>
      </c>
      <c r="V674" s="23">
        <v>3.8356165405000003E-2</v>
      </c>
      <c r="W674" s="23">
        <v>4.1800000000000004E-2</v>
      </c>
      <c r="X674" s="23">
        <v>4.3249999999999997E-2</v>
      </c>
      <c r="Y674" s="23">
        <v>4.4999999999999998E-2</v>
      </c>
      <c r="Z674" s="23">
        <v>4.36E-2</v>
      </c>
      <c r="AA674" s="23">
        <v>4.2499999999999996E-2</v>
      </c>
      <c r="AB674" s="206"/>
      <c r="AC674" s="207"/>
      <c r="AD674" s="207"/>
      <c r="AE674" s="207"/>
      <c r="AF674" s="207"/>
      <c r="AG674" s="207"/>
      <c r="AH674" s="207"/>
      <c r="AI674" s="207"/>
      <c r="AJ674" s="207"/>
      <c r="AK674" s="207"/>
      <c r="AL674" s="207"/>
      <c r="AM674" s="207"/>
      <c r="AN674" s="207"/>
      <c r="AO674" s="207"/>
      <c r="AP674" s="207"/>
      <c r="AQ674" s="207"/>
      <c r="AR674" s="207"/>
      <c r="AS674" s="207"/>
      <c r="AT674" s="207"/>
      <c r="AU674" s="207"/>
      <c r="AV674" s="207"/>
      <c r="AW674" s="207"/>
      <c r="AX674" s="207"/>
      <c r="AY674" s="207"/>
      <c r="AZ674" s="207"/>
      <c r="BA674" s="207"/>
      <c r="BB674" s="207"/>
      <c r="BC674" s="207"/>
      <c r="BD674" s="207"/>
      <c r="BE674" s="207"/>
      <c r="BF674" s="207"/>
      <c r="BG674" s="207"/>
      <c r="BH674" s="207"/>
      <c r="BI674" s="207"/>
      <c r="BJ674" s="207"/>
      <c r="BK674" s="207"/>
      <c r="BL674" s="207"/>
      <c r="BM674" s="56"/>
    </row>
    <row r="675" spans="1:65">
      <c r="A675" s="29"/>
      <c r="B675" s="3" t="s">
        <v>265</v>
      </c>
      <c r="C675" s="28"/>
      <c r="D675" s="23">
        <v>5.1639777949431917E-4</v>
      </c>
      <c r="E675" s="23">
        <v>1.2649110640673509E-3</v>
      </c>
      <c r="F675" s="23">
        <v>2.0325450785397747E-4</v>
      </c>
      <c r="G675" s="23">
        <v>8.5479042265731E-4</v>
      </c>
      <c r="H675" s="23">
        <v>5.1639777949431917E-4</v>
      </c>
      <c r="I675" s="23">
        <v>8.1649658092772682E-4</v>
      </c>
      <c r="J675" s="23">
        <v>1.4932068398807534E-3</v>
      </c>
      <c r="K675" s="23">
        <v>8.640987597877131E-4</v>
      </c>
      <c r="L675" s="23">
        <v>8.9442719099991363E-4</v>
      </c>
      <c r="M675" s="23">
        <v>3.6607680842504268E-4</v>
      </c>
      <c r="N675" s="23">
        <v>1.4414113454065305E-3</v>
      </c>
      <c r="O675" s="23">
        <v>6.3245553203367642E-4</v>
      </c>
      <c r="P675" s="23">
        <v>3.1496068326062492E-4</v>
      </c>
      <c r="Q675" s="23">
        <v>4.0824829046386306E-3</v>
      </c>
      <c r="R675" s="23">
        <v>1.2798971312830843E-3</v>
      </c>
      <c r="S675" s="23">
        <v>1.0488088481701511E-3</v>
      </c>
      <c r="T675" s="23">
        <v>3.7771241264574303E-4</v>
      </c>
      <c r="U675" s="23">
        <v>1.3784048752090204E-3</v>
      </c>
      <c r="V675" s="23">
        <v>9.3374364302920292E-4</v>
      </c>
      <c r="W675" s="23">
        <v>4.3089055068156802E-4</v>
      </c>
      <c r="X675" s="23">
        <v>2.0976176963403035E-4</v>
      </c>
      <c r="Y675" s="23">
        <v>7.5277265270907859E-4</v>
      </c>
      <c r="Z675" s="23">
        <v>1.107098309395633E-3</v>
      </c>
      <c r="AA675" s="23">
        <v>9.8319208025017253E-4</v>
      </c>
      <c r="AB675" s="206"/>
      <c r="AC675" s="207"/>
      <c r="AD675" s="207"/>
      <c r="AE675" s="207"/>
      <c r="AF675" s="207"/>
      <c r="AG675" s="207"/>
      <c r="AH675" s="207"/>
      <c r="AI675" s="207"/>
      <c r="AJ675" s="207"/>
      <c r="AK675" s="207"/>
      <c r="AL675" s="207"/>
      <c r="AM675" s="207"/>
      <c r="AN675" s="207"/>
      <c r="AO675" s="207"/>
      <c r="AP675" s="207"/>
      <c r="AQ675" s="207"/>
      <c r="AR675" s="207"/>
      <c r="AS675" s="207"/>
      <c r="AT675" s="207"/>
      <c r="AU675" s="207"/>
      <c r="AV675" s="207"/>
      <c r="AW675" s="207"/>
      <c r="AX675" s="207"/>
      <c r="AY675" s="207"/>
      <c r="AZ675" s="207"/>
      <c r="BA675" s="207"/>
      <c r="BB675" s="207"/>
      <c r="BC675" s="207"/>
      <c r="BD675" s="207"/>
      <c r="BE675" s="207"/>
      <c r="BF675" s="207"/>
      <c r="BG675" s="207"/>
      <c r="BH675" s="207"/>
      <c r="BI675" s="207"/>
      <c r="BJ675" s="207"/>
      <c r="BK675" s="207"/>
      <c r="BL675" s="207"/>
      <c r="BM675" s="56"/>
    </row>
    <row r="676" spans="1:65">
      <c r="A676" s="29"/>
      <c r="B676" s="3" t="s">
        <v>86</v>
      </c>
      <c r="C676" s="28"/>
      <c r="D676" s="13">
        <v>1.2103072956898109E-2</v>
      </c>
      <c r="E676" s="13">
        <v>2.7498066610159799E-2</v>
      </c>
      <c r="F676" s="13">
        <v>4.7288199724737903E-3</v>
      </c>
      <c r="G676" s="13">
        <v>1.9324576246962551E-2</v>
      </c>
      <c r="H676" s="13">
        <v>1.2103072956898105E-2</v>
      </c>
      <c r="I676" s="13">
        <v>1.5027544434252639E-2</v>
      </c>
      <c r="J676" s="13">
        <v>3.4658572685820198E-2</v>
      </c>
      <c r="K676" s="13">
        <v>1.9173789048543929E-2</v>
      </c>
      <c r="L676" s="13">
        <v>2.1295885499997943E-2</v>
      </c>
      <c r="M676" s="13">
        <v>8.4197557884227205E-3</v>
      </c>
      <c r="N676" s="13">
        <v>3.4414914733144383E-2</v>
      </c>
      <c r="O676" s="13">
        <v>1.5425744683748206E-2</v>
      </c>
      <c r="P676" s="13">
        <v>7.2505762800735033E-3</v>
      </c>
      <c r="Q676" s="13">
        <v>9.7979589711327142E-2</v>
      </c>
      <c r="R676" s="13">
        <v>1.9484390398341933E-2</v>
      </c>
      <c r="S676" s="13">
        <v>2.3568738161126996E-2</v>
      </c>
      <c r="T676" s="13">
        <v>9.3339146452819533E-3</v>
      </c>
      <c r="U676" s="13">
        <v>3.1687468395609673E-2</v>
      </c>
      <c r="V676" s="13">
        <v>2.4483991284554439E-2</v>
      </c>
      <c r="W676" s="13">
        <v>1.0312498221337887E-2</v>
      </c>
      <c r="X676" s="13">
        <v>4.8443826705318787E-3</v>
      </c>
      <c r="Y676" s="13">
        <v>1.6790468090165322E-2</v>
      </c>
      <c r="Z676" s="13">
        <v>2.5401873255731539E-2</v>
      </c>
      <c r="AA676" s="13">
        <v>2.3316808227276824E-2</v>
      </c>
      <c r="AB676" s="154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29"/>
      <c r="B677" s="3" t="s">
        <v>266</v>
      </c>
      <c r="C677" s="28"/>
      <c r="D677" s="13">
        <v>-6.3395328328236245E-3</v>
      </c>
      <c r="E677" s="13">
        <v>7.1290191164612438E-2</v>
      </c>
      <c r="F677" s="13">
        <v>1.0060504175608553E-3</v>
      </c>
      <c r="G677" s="13">
        <v>3.014643744597123E-2</v>
      </c>
      <c r="H677" s="13">
        <v>-6.3395328328234024E-3</v>
      </c>
      <c r="I677" s="13">
        <v>0.26536450115820154</v>
      </c>
      <c r="J677" s="13">
        <v>3.3641826668560082E-3</v>
      </c>
      <c r="K677" s="13">
        <v>4.9553868445330274E-2</v>
      </c>
      <c r="L677" s="13">
        <v>-2.1865477632310504E-2</v>
      </c>
      <c r="M677" s="13">
        <v>1.2562916811932112E-2</v>
      </c>
      <c r="N677" s="13">
        <v>-2.4582517972220774E-2</v>
      </c>
      <c r="O677" s="13">
        <v>-4.5154394831541156E-2</v>
      </c>
      <c r="P677" s="13">
        <v>1.1656589784261984E-2</v>
      </c>
      <c r="Q677" s="13">
        <v>-2.9628450032054165E-2</v>
      </c>
      <c r="R677" s="13">
        <v>0.52981015595546621</v>
      </c>
      <c r="S677" s="13">
        <v>3.6356815365766071E-2</v>
      </c>
      <c r="T677" s="13">
        <v>-5.7575150671130948E-2</v>
      </c>
      <c r="U677" s="13">
        <v>1.3067898166535308E-2</v>
      </c>
      <c r="V677" s="13">
        <v>-0.11183278350808035</v>
      </c>
      <c r="W677" s="13">
        <v>-2.6911409692143895E-2</v>
      </c>
      <c r="X677" s="13">
        <v>8.4101147266892884E-3</v>
      </c>
      <c r="Y677" s="13">
        <v>4.4119787765509733E-2</v>
      </c>
      <c r="Z677" s="13">
        <v>1.500864126647139E-2</v>
      </c>
      <c r="AA677" s="13">
        <v>-1.7983991432438895E-2</v>
      </c>
      <c r="AB677" s="154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29"/>
      <c r="B678" s="45" t="s">
        <v>267</v>
      </c>
      <c r="C678" s="46"/>
      <c r="D678" s="44">
        <v>0.28000000000000003</v>
      </c>
      <c r="E678" s="44">
        <v>1.51</v>
      </c>
      <c r="F678" s="44">
        <v>0.11</v>
      </c>
      <c r="G678" s="44">
        <v>0.56000000000000005</v>
      </c>
      <c r="H678" s="44">
        <v>0.28000000000000003</v>
      </c>
      <c r="I678" s="44">
        <v>6.01</v>
      </c>
      <c r="J678" s="44">
        <v>0.06</v>
      </c>
      <c r="K678" s="44">
        <v>1.01</v>
      </c>
      <c r="L678" s="44">
        <v>0.64</v>
      </c>
      <c r="M678" s="44">
        <v>0.15</v>
      </c>
      <c r="N678" s="44">
        <v>0.71</v>
      </c>
      <c r="O678" s="44">
        <v>1.18</v>
      </c>
      <c r="P678" s="44">
        <v>0.13</v>
      </c>
      <c r="Q678" s="44">
        <v>0.82</v>
      </c>
      <c r="R678" s="44">
        <v>12.14</v>
      </c>
      <c r="S678" s="44">
        <v>0.71</v>
      </c>
      <c r="T678" s="44">
        <v>1.47</v>
      </c>
      <c r="U678" s="44">
        <v>0.17</v>
      </c>
      <c r="V678" s="44">
        <v>2.73</v>
      </c>
      <c r="W678" s="44">
        <v>0.76</v>
      </c>
      <c r="X678" s="44">
        <v>0.06</v>
      </c>
      <c r="Y678" s="44">
        <v>0.89</v>
      </c>
      <c r="Z678" s="44">
        <v>0.21</v>
      </c>
      <c r="AA678" s="44">
        <v>0.55000000000000004</v>
      </c>
      <c r="AB678" s="154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B679" s="3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BM679" s="55"/>
    </row>
    <row r="680" spans="1:65" ht="15">
      <c r="B680" s="8" t="s">
        <v>568</v>
      </c>
      <c r="BM680" s="27" t="s">
        <v>66</v>
      </c>
    </row>
    <row r="681" spans="1:65" ht="15">
      <c r="A681" s="24" t="s">
        <v>37</v>
      </c>
      <c r="B681" s="18" t="s">
        <v>110</v>
      </c>
      <c r="C681" s="15" t="s">
        <v>111</v>
      </c>
      <c r="D681" s="16" t="s">
        <v>229</v>
      </c>
      <c r="E681" s="17" t="s">
        <v>229</v>
      </c>
      <c r="F681" s="17" t="s">
        <v>229</v>
      </c>
      <c r="G681" s="17" t="s">
        <v>229</v>
      </c>
      <c r="H681" s="17" t="s">
        <v>229</v>
      </c>
      <c r="I681" s="17" t="s">
        <v>229</v>
      </c>
      <c r="J681" s="17" t="s">
        <v>229</v>
      </c>
      <c r="K681" s="17" t="s">
        <v>229</v>
      </c>
      <c r="L681" s="17" t="s">
        <v>229</v>
      </c>
      <c r="M681" s="17" t="s">
        <v>229</v>
      </c>
      <c r="N681" s="17" t="s">
        <v>229</v>
      </c>
      <c r="O681" s="17" t="s">
        <v>229</v>
      </c>
      <c r="P681" s="17" t="s">
        <v>229</v>
      </c>
      <c r="Q681" s="17" t="s">
        <v>229</v>
      </c>
      <c r="R681" s="17" t="s">
        <v>229</v>
      </c>
      <c r="S681" s="17" t="s">
        <v>229</v>
      </c>
      <c r="T681" s="17" t="s">
        <v>229</v>
      </c>
      <c r="U681" s="17" t="s">
        <v>229</v>
      </c>
      <c r="V681" s="17" t="s">
        <v>229</v>
      </c>
      <c r="W681" s="17" t="s">
        <v>229</v>
      </c>
      <c r="X681" s="17" t="s">
        <v>229</v>
      </c>
      <c r="Y681" s="17" t="s">
        <v>229</v>
      </c>
      <c r="Z681" s="17" t="s">
        <v>229</v>
      </c>
      <c r="AA681" s="154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9" t="s">
        <v>230</v>
      </c>
      <c r="C682" s="9" t="s">
        <v>230</v>
      </c>
      <c r="D682" s="152" t="s">
        <v>232</v>
      </c>
      <c r="E682" s="153" t="s">
        <v>233</v>
      </c>
      <c r="F682" s="153" t="s">
        <v>234</v>
      </c>
      <c r="G682" s="153" t="s">
        <v>235</v>
      </c>
      <c r="H682" s="153" t="s">
        <v>236</v>
      </c>
      <c r="I682" s="153" t="s">
        <v>238</v>
      </c>
      <c r="J682" s="153" t="s">
        <v>239</v>
      </c>
      <c r="K682" s="153" t="s">
        <v>241</v>
      </c>
      <c r="L682" s="153" t="s">
        <v>242</v>
      </c>
      <c r="M682" s="153" t="s">
        <v>243</v>
      </c>
      <c r="N682" s="153" t="s">
        <v>244</v>
      </c>
      <c r="O682" s="153" t="s">
        <v>245</v>
      </c>
      <c r="P682" s="153" t="s">
        <v>247</v>
      </c>
      <c r="Q682" s="153" t="s">
        <v>248</v>
      </c>
      <c r="R682" s="153" t="s">
        <v>249</v>
      </c>
      <c r="S682" s="153" t="s">
        <v>250</v>
      </c>
      <c r="T682" s="153" t="s">
        <v>251</v>
      </c>
      <c r="U682" s="153" t="s">
        <v>277</v>
      </c>
      <c r="V682" s="153" t="s">
        <v>253</v>
      </c>
      <c r="W682" s="153" t="s">
        <v>254</v>
      </c>
      <c r="X682" s="153" t="s">
        <v>255</v>
      </c>
      <c r="Y682" s="153" t="s">
        <v>256</v>
      </c>
      <c r="Z682" s="153" t="s">
        <v>257</v>
      </c>
      <c r="AA682" s="154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 t="s">
        <v>3</v>
      </c>
    </row>
    <row r="683" spans="1:65">
      <c r="A683" s="29"/>
      <c r="B683" s="19"/>
      <c r="C683" s="9"/>
      <c r="D683" s="10" t="s">
        <v>269</v>
      </c>
      <c r="E683" s="11" t="s">
        <v>269</v>
      </c>
      <c r="F683" s="11" t="s">
        <v>271</v>
      </c>
      <c r="G683" s="11" t="s">
        <v>272</v>
      </c>
      <c r="H683" s="11" t="s">
        <v>272</v>
      </c>
      <c r="I683" s="11" t="s">
        <v>272</v>
      </c>
      <c r="J683" s="11" t="s">
        <v>269</v>
      </c>
      <c r="K683" s="11" t="s">
        <v>269</v>
      </c>
      <c r="L683" s="11" t="s">
        <v>272</v>
      </c>
      <c r="M683" s="11" t="s">
        <v>271</v>
      </c>
      <c r="N683" s="11" t="s">
        <v>269</v>
      </c>
      <c r="O683" s="11" t="s">
        <v>272</v>
      </c>
      <c r="P683" s="11" t="s">
        <v>269</v>
      </c>
      <c r="Q683" s="11" t="s">
        <v>271</v>
      </c>
      <c r="R683" s="11" t="s">
        <v>269</v>
      </c>
      <c r="S683" s="11" t="s">
        <v>272</v>
      </c>
      <c r="T683" s="11" t="s">
        <v>269</v>
      </c>
      <c r="U683" s="11" t="s">
        <v>271</v>
      </c>
      <c r="V683" s="11" t="s">
        <v>271</v>
      </c>
      <c r="W683" s="11" t="s">
        <v>272</v>
      </c>
      <c r="X683" s="11" t="s">
        <v>269</v>
      </c>
      <c r="Y683" s="11" t="s">
        <v>272</v>
      </c>
      <c r="Z683" s="11" t="s">
        <v>269</v>
      </c>
      <c r="AA683" s="154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1</v>
      </c>
    </row>
    <row r="684" spans="1:65">
      <c r="A684" s="29"/>
      <c r="B684" s="19"/>
      <c r="C684" s="9"/>
      <c r="D684" s="25" t="s">
        <v>311</v>
      </c>
      <c r="E684" s="25" t="s">
        <v>261</v>
      </c>
      <c r="F684" s="25" t="s">
        <v>311</v>
      </c>
      <c r="G684" s="25" t="s">
        <v>312</v>
      </c>
      <c r="H684" s="25" t="s">
        <v>312</v>
      </c>
      <c r="I684" s="25" t="s">
        <v>312</v>
      </c>
      <c r="J684" s="25" t="s">
        <v>116</v>
      </c>
      <c r="K684" s="25" t="s">
        <v>116</v>
      </c>
      <c r="L684" s="25" t="s">
        <v>313</v>
      </c>
      <c r="M684" s="25" t="s">
        <v>312</v>
      </c>
      <c r="N684" s="25" t="s">
        <v>311</v>
      </c>
      <c r="O684" s="25" t="s">
        <v>311</v>
      </c>
      <c r="P684" s="25" t="s">
        <v>312</v>
      </c>
      <c r="Q684" s="25" t="s">
        <v>311</v>
      </c>
      <c r="R684" s="25" t="s">
        <v>311</v>
      </c>
      <c r="S684" s="25" t="s">
        <v>313</v>
      </c>
      <c r="T684" s="25" t="s">
        <v>274</v>
      </c>
      <c r="U684" s="25" t="s">
        <v>312</v>
      </c>
      <c r="V684" s="25" t="s">
        <v>314</v>
      </c>
      <c r="W684" s="25" t="s">
        <v>315</v>
      </c>
      <c r="X684" s="25" t="s">
        <v>311</v>
      </c>
      <c r="Y684" s="25" t="s">
        <v>311</v>
      </c>
      <c r="Z684" s="25" t="s">
        <v>311</v>
      </c>
      <c r="AA684" s="154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2</v>
      </c>
    </row>
    <row r="685" spans="1:65">
      <c r="A685" s="29"/>
      <c r="B685" s="18">
        <v>1</v>
      </c>
      <c r="C685" s="14">
        <v>1</v>
      </c>
      <c r="D685" s="213">
        <v>17.3</v>
      </c>
      <c r="E685" s="214">
        <v>18</v>
      </c>
      <c r="F685" s="214">
        <v>14.97</v>
      </c>
      <c r="G685" s="213">
        <v>18.600000000000001</v>
      </c>
      <c r="H685" s="213">
        <v>17.399999999999999</v>
      </c>
      <c r="I685" s="213">
        <v>17</v>
      </c>
      <c r="J685" s="213">
        <v>16.8</v>
      </c>
      <c r="K685" s="213">
        <v>17.399999999999999</v>
      </c>
      <c r="L685" s="213">
        <v>15.400000000000002</v>
      </c>
      <c r="M685" s="213">
        <v>16.803000000000001</v>
      </c>
      <c r="N685" s="213">
        <v>15.9</v>
      </c>
      <c r="O685" s="213">
        <v>19</v>
      </c>
      <c r="P685" s="213">
        <v>17.100000000000001</v>
      </c>
      <c r="Q685" s="214">
        <v>31.729200000000002</v>
      </c>
      <c r="R685" s="213">
        <v>16.2</v>
      </c>
      <c r="S685" s="213">
        <v>15.5</v>
      </c>
      <c r="T685" s="213">
        <v>17.11</v>
      </c>
      <c r="U685" s="214">
        <v>20.067787259999999</v>
      </c>
      <c r="V685" s="214">
        <v>17</v>
      </c>
      <c r="W685" s="214">
        <v>16</v>
      </c>
      <c r="X685" s="213">
        <v>17.3</v>
      </c>
      <c r="Y685" s="213">
        <v>16.899999999999999</v>
      </c>
      <c r="Z685" s="213">
        <v>16.899999999999999</v>
      </c>
      <c r="AA685" s="215"/>
      <c r="AB685" s="216"/>
      <c r="AC685" s="216"/>
      <c r="AD685" s="216"/>
      <c r="AE685" s="216"/>
      <c r="AF685" s="216"/>
      <c r="AG685" s="216"/>
      <c r="AH685" s="216"/>
      <c r="AI685" s="216"/>
      <c r="AJ685" s="216"/>
      <c r="AK685" s="216"/>
      <c r="AL685" s="216"/>
      <c r="AM685" s="216"/>
      <c r="AN685" s="216"/>
      <c r="AO685" s="216"/>
      <c r="AP685" s="216"/>
      <c r="AQ685" s="216"/>
      <c r="AR685" s="216"/>
      <c r="AS685" s="216"/>
      <c r="AT685" s="216"/>
      <c r="AU685" s="216"/>
      <c r="AV685" s="216"/>
      <c r="AW685" s="216"/>
      <c r="AX685" s="216"/>
      <c r="AY685" s="216"/>
      <c r="AZ685" s="216"/>
      <c r="BA685" s="216"/>
      <c r="BB685" s="216"/>
      <c r="BC685" s="216"/>
      <c r="BD685" s="216"/>
      <c r="BE685" s="216"/>
      <c r="BF685" s="216"/>
      <c r="BG685" s="216"/>
      <c r="BH685" s="216"/>
      <c r="BI685" s="216"/>
      <c r="BJ685" s="216"/>
      <c r="BK685" s="216"/>
      <c r="BL685" s="216"/>
      <c r="BM685" s="217">
        <v>1</v>
      </c>
    </row>
    <row r="686" spans="1:65">
      <c r="A686" s="29"/>
      <c r="B686" s="19">
        <v>1</v>
      </c>
      <c r="C686" s="9">
        <v>2</v>
      </c>
      <c r="D686" s="218">
        <v>17.399999999999999</v>
      </c>
      <c r="E686" s="220">
        <v>18</v>
      </c>
      <c r="F686" s="220">
        <v>14.550666666666666</v>
      </c>
      <c r="G686" s="219">
        <v>17.899999999999999</v>
      </c>
      <c r="H686" s="218">
        <v>17.5</v>
      </c>
      <c r="I686" s="218">
        <v>17.2</v>
      </c>
      <c r="J686" s="218">
        <v>16.399999999999999</v>
      </c>
      <c r="K686" s="218">
        <v>16.899999999999999</v>
      </c>
      <c r="L686" s="218">
        <v>16.899999999999999</v>
      </c>
      <c r="M686" s="218">
        <v>17.173999999999999</v>
      </c>
      <c r="N686" s="218">
        <v>16.399999999999999</v>
      </c>
      <c r="O686" s="218">
        <v>18.7</v>
      </c>
      <c r="P686" s="218">
        <v>16.899999999999999</v>
      </c>
      <c r="Q686" s="220">
        <v>40.721800000000002</v>
      </c>
      <c r="R686" s="218">
        <v>16.8</v>
      </c>
      <c r="S686" s="218">
        <v>16</v>
      </c>
      <c r="T686" s="218">
        <v>17.62</v>
      </c>
      <c r="U686" s="220">
        <v>20.808738330000001</v>
      </c>
      <c r="V686" s="220">
        <v>19</v>
      </c>
      <c r="W686" s="220">
        <v>17</v>
      </c>
      <c r="X686" s="218">
        <v>17.8</v>
      </c>
      <c r="Y686" s="218">
        <v>16.7</v>
      </c>
      <c r="Z686" s="218">
        <v>17.5</v>
      </c>
      <c r="AA686" s="215"/>
      <c r="AB686" s="216"/>
      <c r="AC686" s="216"/>
      <c r="AD686" s="216"/>
      <c r="AE686" s="216"/>
      <c r="AF686" s="216"/>
      <c r="AG686" s="216"/>
      <c r="AH686" s="216"/>
      <c r="AI686" s="216"/>
      <c r="AJ686" s="216"/>
      <c r="AK686" s="216"/>
      <c r="AL686" s="216"/>
      <c r="AM686" s="216"/>
      <c r="AN686" s="216"/>
      <c r="AO686" s="216"/>
      <c r="AP686" s="216"/>
      <c r="AQ686" s="216"/>
      <c r="AR686" s="216"/>
      <c r="AS686" s="216"/>
      <c r="AT686" s="216"/>
      <c r="AU686" s="216"/>
      <c r="AV686" s="216"/>
      <c r="AW686" s="216"/>
      <c r="AX686" s="216"/>
      <c r="AY686" s="216"/>
      <c r="AZ686" s="216"/>
      <c r="BA686" s="216"/>
      <c r="BB686" s="216"/>
      <c r="BC686" s="216"/>
      <c r="BD686" s="216"/>
      <c r="BE686" s="216"/>
      <c r="BF686" s="216"/>
      <c r="BG686" s="216"/>
      <c r="BH686" s="216"/>
      <c r="BI686" s="216"/>
      <c r="BJ686" s="216"/>
      <c r="BK686" s="216"/>
      <c r="BL686" s="216"/>
      <c r="BM686" s="217">
        <v>12</v>
      </c>
    </row>
    <row r="687" spans="1:65">
      <c r="A687" s="29"/>
      <c r="B687" s="19">
        <v>1</v>
      </c>
      <c r="C687" s="9">
        <v>3</v>
      </c>
      <c r="D687" s="218">
        <v>15.9</v>
      </c>
      <c r="E687" s="220">
        <v>18</v>
      </c>
      <c r="F687" s="220">
        <v>15.028666666666666</v>
      </c>
      <c r="G687" s="218">
        <v>18.600000000000001</v>
      </c>
      <c r="H687" s="218">
        <v>17.100000000000001</v>
      </c>
      <c r="I687" s="218">
        <v>17.399999999999999</v>
      </c>
      <c r="J687" s="218">
        <v>16.3</v>
      </c>
      <c r="K687" s="218">
        <v>17.100000000000001</v>
      </c>
      <c r="L687" s="218">
        <v>16.7</v>
      </c>
      <c r="M687" s="218">
        <v>17.908999999999999</v>
      </c>
      <c r="N687" s="218">
        <v>16.2</v>
      </c>
      <c r="O687" s="218">
        <v>17.8</v>
      </c>
      <c r="P687" s="218">
        <v>17.100000000000001</v>
      </c>
      <c r="Q687" s="220">
        <v>29.235900000000001</v>
      </c>
      <c r="R687" s="218">
        <v>16.8</v>
      </c>
      <c r="S687" s="218">
        <v>16</v>
      </c>
      <c r="T687" s="218">
        <v>18.03</v>
      </c>
      <c r="U687" s="220">
        <v>19.289311309999999</v>
      </c>
      <c r="V687" s="220">
        <v>18</v>
      </c>
      <c r="W687" s="220">
        <v>18</v>
      </c>
      <c r="X687" s="218">
        <v>17.3</v>
      </c>
      <c r="Y687" s="218">
        <v>16.5</v>
      </c>
      <c r="Z687" s="218">
        <v>16.8</v>
      </c>
      <c r="AA687" s="215"/>
      <c r="AB687" s="216"/>
      <c r="AC687" s="216"/>
      <c r="AD687" s="216"/>
      <c r="AE687" s="216"/>
      <c r="AF687" s="216"/>
      <c r="AG687" s="216"/>
      <c r="AH687" s="216"/>
      <c r="AI687" s="216"/>
      <c r="AJ687" s="216"/>
      <c r="AK687" s="216"/>
      <c r="AL687" s="216"/>
      <c r="AM687" s="216"/>
      <c r="AN687" s="216"/>
      <c r="AO687" s="216"/>
      <c r="AP687" s="216"/>
      <c r="AQ687" s="216"/>
      <c r="AR687" s="216"/>
      <c r="AS687" s="216"/>
      <c r="AT687" s="216"/>
      <c r="AU687" s="216"/>
      <c r="AV687" s="216"/>
      <c r="AW687" s="216"/>
      <c r="AX687" s="216"/>
      <c r="AY687" s="216"/>
      <c r="AZ687" s="216"/>
      <c r="BA687" s="216"/>
      <c r="BB687" s="216"/>
      <c r="BC687" s="216"/>
      <c r="BD687" s="216"/>
      <c r="BE687" s="216"/>
      <c r="BF687" s="216"/>
      <c r="BG687" s="216"/>
      <c r="BH687" s="216"/>
      <c r="BI687" s="216"/>
      <c r="BJ687" s="216"/>
      <c r="BK687" s="216"/>
      <c r="BL687" s="216"/>
      <c r="BM687" s="217">
        <v>16</v>
      </c>
    </row>
    <row r="688" spans="1:65">
      <c r="A688" s="29"/>
      <c r="B688" s="19">
        <v>1</v>
      </c>
      <c r="C688" s="9">
        <v>4</v>
      </c>
      <c r="D688" s="218">
        <v>15.6</v>
      </c>
      <c r="E688" s="220">
        <v>17</v>
      </c>
      <c r="F688" s="220">
        <v>15.097333333333333</v>
      </c>
      <c r="G688" s="218">
        <v>18.600000000000001</v>
      </c>
      <c r="H688" s="218">
        <v>17.8</v>
      </c>
      <c r="I688" s="218">
        <v>17.2</v>
      </c>
      <c r="J688" s="218">
        <v>16.7</v>
      </c>
      <c r="K688" s="218">
        <v>16.899999999999999</v>
      </c>
      <c r="L688" s="218">
        <v>15.299999999999999</v>
      </c>
      <c r="M688" s="218">
        <v>16.821000000000002</v>
      </c>
      <c r="N688" s="218">
        <v>15.8</v>
      </c>
      <c r="O688" s="218">
        <v>18.100000000000001</v>
      </c>
      <c r="P688" s="218">
        <v>16.899999999999999</v>
      </c>
      <c r="Q688" s="220">
        <v>57.827300000000001</v>
      </c>
      <c r="R688" s="218">
        <v>16.5</v>
      </c>
      <c r="S688" s="218">
        <v>15.7</v>
      </c>
      <c r="T688" s="218">
        <v>17.649999999999999</v>
      </c>
      <c r="U688" s="220">
        <v>17.000515459999999</v>
      </c>
      <c r="V688" s="220">
        <v>18</v>
      </c>
      <c r="W688" s="220">
        <v>17</v>
      </c>
      <c r="X688" s="218">
        <v>17.100000000000001</v>
      </c>
      <c r="Y688" s="218">
        <v>16.5</v>
      </c>
      <c r="Z688" s="218">
        <v>17</v>
      </c>
      <c r="AA688" s="215"/>
      <c r="AB688" s="216"/>
      <c r="AC688" s="216"/>
      <c r="AD688" s="216"/>
      <c r="AE688" s="216"/>
      <c r="AF688" s="216"/>
      <c r="AG688" s="216"/>
      <c r="AH688" s="216"/>
      <c r="AI688" s="216"/>
      <c r="AJ688" s="216"/>
      <c r="AK688" s="216"/>
      <c r="AL688" s="216"/>
      <c r="AM688" s="216"/>
      <c r="AN688" s="216"/>
      <c r="AO688" s="216"/>
      <c r="AP688" s="216"/>
      <c r="AQ688" s="216"/>
      <c r="AR688" s="216"/>
      <c r="AS688" s="216"/>
      <c r="AT688" s="216"/>
      <c r="AU688" s="216"/>
      <c r="AV688" s="216"/>
      <c r="AW688" s="216"/>
      <c r="AX688" s="216"/>
      <c r="AY688" s="216"/>
      <c r="AZ688" s="216"/>
      <c r="BA688" s="216"/>
      <c r="BB688" s="216"/>
      <c r="BC688" s="216"/>
      <c r="BD688" s="216"/>
      <c r="BE688" s="216"/>
      <c r="BF688" s="216"/>
      <c r="BG688" s="216"/>
      <c r="BH688" s="216"/>
      <c r="BI688" s="216"/>
      <c r="BJ688" s="216"/>
      <c r="BK688" s="216"/>
      <c r="BL688" s="216"/>
      <c r="BM688" s="217">
        <v>17.011617647058824</v>
      </c>
    </row>
    <row r="689" spans="1:65">
      <c r="A689" s="29"/>
      <c r="B689" s="19">
        <v>1</v>
      </c>
      <c r="C689" s="9">
        <v>5</v>
      </c>
      <c r="D689" s="218">
        <v>15</v>
      </c>
      <c r="E689" s="220">
        <v>18</v>
      </c>
      <c r="F689" s="220">
        <v>14.81</v>
      </c>
      <c r="G689" s="218">
        <v>18.2</v>
      </c>
      <c r="H689" s="218">
        <v>17.7</v>
      </c>
      <c r="I689" s="218">
        <v>17.5</v>
      </c>
      <c r="J689" s="218">
        <v>16.600000000000001</v>
      </c>
      <c r="K689" s="218">
        <v>17</v>
      </c>
      <c r="L689" s="218">
        <v>15.299999999999999</v>
      </c>
      <c r="M689" s="218">
        <v>17.242999999999999</v>
      </c>
      <c r="N689" s="218">
        <v>16.5</v>
      </c>
      <c r="O689" s="218">
        <v>18.399999999999999</v>
      </c>
      <c r="P689" s="218">
        <v>16.8</v>
      </c>
      <c r="Q689" s="220">
        <v>42.298000000000002</v>
      </c>
      <c r="R689" s="218">
        <v>17.5</v>
      </c>
      <c r="S689" s="218">
        <v>15.9</v>
      </c>
      <c r="T689" s="218">
        <v>17.420000000000002</v>
      </c>
      <c r="U689" s="220">
        <v>19.26909625</v>
      </c>
      <c r="V689" s="220">
        <v>17</v>
      </c>
      <c r="W689" s="220">
        <v>16</v>
      </c>
      <c r="X689" s="218">
        <v>18</v>
      </c>
      <c r="Y689" s="218">
        <v>16.7</v>
      </c>
      <c r="Z689" s="218">
        <v>16.899999999999999</v>
      </c>
      <c r="AA689" s="215"/>
      <c r="AB689" s="216"/>
      <c r="AC689" s="216"/>
      <c r="AD689" s="216"/>
      <c r="AE689" s="216"/>
      <c r="AF689" s="216"/>
      <c r="AG689" s="216"/>
      <c r="AH689" s="216"/>
      <c r="AI689" s="216"/>
      <c r="AJ689" s="216"/>
      <c r="AK689" s="216"/>
      <c r="AL689" s="216"/>
      <c r="AM689" s="216"/>
      <c r="AN689" s="216"/>
      <c r="AO689" s="216"/>
      <c r="AP689" s="216"/>
      <c r="AQ689" s="216"/>
      <c r="AR689" s="216"/>
      <c r="AS689" s="216"/>
      <c r="AT689" s="216"/>
      <c r="AU689" s="216"/>
      <c r="AV689" s="216"/>
      <c r="AW689" s="216"/>
      <c r="AX689" s="216"/>
      <c r="AY689" s="216"/>
      <c r="AZ689" s="216"/>
      <c r="BA689" s="216"/>
      <c r="BB689" s="216"/>
      <c r="BC689" s="216"/>
      <c r="BD689" s="216"/>
      <c r="BE689" s="216"/>
      <c r="BF689" s="216"/>
      <c r="BG689" s="216"/>
      <c r="BH689" s="216"/>
      <c r="BI689" s="216"/>
      <c r="BJ689" s="216"/>
      <c r="BK689" s="216"/>
      <c r="BL689" s="216"/>
      <c r="BM689" s="217">
        <v>111</v>
      </c>
    </row>
    <row r="690" spans="1:65">
      <c r="A690" s="29"/>
      <c r="B690" s="19">
        <v>1</v>
      </c>
      <c r="C690" s="9">
        <v>6</v>
      </c>
      <c r="D690" s="218">
        <v>15.299999999999999</v>
      </c>
      <c r="E690" s="220">
        <v>17</v>
      </c>
      <c r="F690" s="220">
        <v>14.827166666666665</v>
      </c>
      <c r="G690" s="218">
        <v>18.5</v>
      </c>
      <c r="H690" s="218">
        <v>17.899999999999999</v>
      </c>
      <c r="I690" s="218">
        <v>17.5</v>
      </c>
      <c r="J690" s="218">
        <v>17.2</v>
      </c>
      <c r="K690" s="218">
        <v>17.600000000000001</v>
      </c>
      <c r="L690" s="218">
        <v>15</v>
      </c>
      <c r="M690" s="218">
        <v>17.625</v>
      </c>
      <c r="N690" s="218">
        <v>16.2</v>
      </c>
      <c r="O690" s="218">
        <v>18.2</v>
      </c>
      <c r="P690" s="218">
        <v>16.5</v>
      </c>
      <c r="Q690" s="220">
        <v>45.401600000000002</v>
      </c>
      <c r="R690" s="218">
        <v>16.899999999999999</v>
      </c>
      <c r="S690" s="218">
        <v>15.9</v>
      </c>
      <c r="T690" s="218">
        <v>17.68</v>
      </c>
      <c r="U690" s="220">
        <v>18.586574200000001</v>
      </c>
      <c r="V690" s="220">
        <v>17</v>
      </c>
      <c r="W690" s="220">
        <v>16</v>
      </c>
      <c r="X690" s="218">
        <v>17.7</v>
      </c>
      <c r="Y690" s="218">
        <v>16.899999999999999</v>
      </c>
      <c r="Z690" s="218">
        <v>17.2</v>
      </c>
      <c r="AA690" s="215"/>
      <c r="AB690" s="216"/>
      <c r="AC690" s="216"/>
      <c r="AD690" s="216"/>
      <c r="AE690" s="216"/>
      <c r="AF690" s="216"/>
      <c r="AG690" s="216"/>
      <c r="AH690" s="216"/>
      <c r="AI690" s="216"/>
      <c r="AJ690" s="216"/>
      <c r="AK690" s="216"/>
      <c r="AL690" s="216"/>
      <c r="AM690" s="216"/>
      <c r="AN690" s="216"/>
      <c r="AO690" s="216"/>
      <c r="AP690" s="216"/>
      <c r="AQ690" s="216"/>
      <c r="AR690" s="216"/>
      <c r="AS690" s="216"/>
      <c r="AT690" s="216"/>
      <c r="AU690" s="216"/>
      <c r="AV690" s="216"/>
      <c r="AW690" s="216"/>
      <c r="AX690" s="216"/>
      <c r="AY690" s="216"/>
      <c r="AZ690" s="216"/>
      <c r="BA690" s="216"/>
      <c r="BB690" s="216"/>
      <c r="BC690" s="216"/>
      <c r="BD690" s="216"/>
      <c r="BE690" s="216"/>
      <c r="BF690" s="216"/>
      <c r="BG690" s="216"/>
      <c r="BH690" s="216"/>
      <c r="BI690" s="216"/>
      <c r="BJ690" s="216"/>
      <c r="BK690" s="216"/>
      <c r="BL690" s="216"/>
      <c r="BM690" s="221"/>
    </row>
    <row r="691" spans="1:65">
      <c r="A691" s="29"/>
      <c r="B691" s="20" t="s">
        <v>263</v>
      </c>
      <c r="C691" s="12"/>
      <c r="D691" s="222">
        <v>16.083333333333332</v>
      </c>
      <c r="E691" s="222">
        <v>17.666666666666668</v>
      </c>
      <c r="F691" s="222">
        <v>14.880638888888889</v>
      </c>
      <c r="G691" s="222">
        <v>18.400000000000002</v>
      </c>
      <c r="H691" s="222">
        <v>17.566666666666666</v>
      </c>
      <c r="I691" s="222">
        <v>17.3</v>
      </c>
      <c r="J691" s="222">
        <v>16.666666666666668</v>
      </c>
      <c r="K691" s="222">
        <v>17.150000000000002</v>
      </c>
      <c r="L691" s="222">
        <v>15.766666666666666</v>
      </c>
      <c r="M691" s="222">
        <v>17.262499999999999</v>
      </c>
      <c r="N691" s="222">
        <v>16.166666666666668</v>
      </c>
      <c r="O691" s="222">
        <v>18.366666666666667</v>
      </c>
      <c r="P691" s="222">
        <v>16.883333333333333</v>
      </c>
      <c r="Q691" s="222">
        <v>41.202300000000001</v>
      </c>
      <c r="R691" s="222">
        <v>16.783333333333331</v>
      </c>
      <c r="S691" s="222">
        <v>15.833333333333336</v>
      </c>
      <c r="T691" s="222">
        <v>17.584999999999997</v>
      </c>
      <c r="U691" s="222">
        <v>19.170337135</v>
      </c>
      <c r="V691" s="222">
        <v>17.666666666666668</v>
      </c>
      <c r="W691" s="222">
        <v>16.666666666666668</v>
      </c>
      <c r="X691" s="222">
        <v>17.533333333333335</v>
      </c>
      <c r="Y691" s="222">
        <v>16.7</v>
      </c>
      <c r="Z691" s="222">
        <v>17.05</v>
      </c>
      <c r="AA691" s="215"/>
      <c r="AB691" s="216"/>
      <c r="AC691" s="216"/>
      <c r="AD691" s="216"/>
      <c r="AE691" s="216"/>
      <c r="AF691" s="216"/>
      <c r="AG691" s="216"/>
      <c r="AH691" s="216"/>
      <c r="AI691" s="216"/>
      <c r="AJ691" s="216"/>
      <c r="AK691" s="216"/>
      <c r="AL691" s="216"/>
      <c r="AM691" s="216"/>
      <c r="AN691" s="216"/>
      <c r="AO691" s="216"/>
      <c r="AP691" s="216"/>
      <c r="AQ691" s="216"/>
      <c r="AR691" s="216"/>
      <c r="AS691" s="216"/>
      <c r="AT691" s="216"/>
      <c r="AU691" s="216"/>
      <c r="AV691" s="216"/>
      <c r="AW691" s="216"/>
      <c r="AX691" s="216"/>
      <c r="AY691" s="216"/>
      <c r="AZ691" s="216"/>
      <c r="BA691" s="216"/>
      <c r="BB691" s="216"/>
      <c r="BC691" s="216"/>
      <c r="BD691" s="216"/>
      <c r="BE691" s="216"/>
      <c r="BF691" s="216"/>
      <c r="BG691" s="216"/>
      <c r="BH691" s="216"/>
      <c r="BI691" s="216"/>
      <c r="BJ691" s="216"/>
      <c r="BK691" s="216"/>
      <c r="BL691" s="216"/>
      <c r="BM691" s="221"/>
    </row>
    <row r="692" spans="1:65">
      <c r="A692" s="29"/>
      <c r="B692" s="3" t="s">
        <v>264</v>
      </c>
      <c r="C692" s="28"/>
      <c r="D692" s="218">
        <v>15.75</v>
      </c>
      <c r="E692" s="218">
        <v>18</v>
      </c>
      <c r="F692" s="218">
        <v>14.898583333333333</v>
      </c>
      <c r="G692" s="218">
        <v>18.55</v>
      </c>
      <c r="H692" s="218">
        <v>17.600000000000001</v>
      </c>
      <c r="I692" s="218">
        <v>17.299999999999997</v>
      </c>
      <c r="J692" s="218">
        <v>16.649999999999999</v>
      </c>
      <c r="K692" s="218">
        <v>17.05</v>
      </c>
      <c r="L692" s="218">
        <v>15.350000000000001</v>
      </c>
      <c r="M692" s="218">
        <v>17.208500000000001</v>
      </c>
      <c r="N692" s="218">
        <v>16.2</v>
      </c>
      <c r="O692" s="218">
        <v>18.299999999999997</v>
      </c>
      <c r="P692" s="218">
        <v>16.899999999999999</v>
      </c>
      <c r="Q692" s="218">
        <v>41.509900000000002</v>
      </c>
      <c r="R692" s="218">
        <v>16.8</v>
      </c>
      <c r="S692" s="218">
        <v>15.9</v>
      </c>
      <c r="T692" s="218">
        <v>17.634999999999998</v>
      </c>
      <c r="U692" s="218">
        <v>19.27920378</v>
      </c>
      <c r="V692" s="218">
        <v>17.5</v>
      </c>
      <c r="W692" s="218">
        <v>16.5</v>
      </c>
      <c r="X692" s="218">
        <v>17.5</v>
      </c>
      <c r="Y692" s="218">
        <v>16.7</v>
      </c>
      <c r="Z692" s="218">
        <v>16.95</v>
      </c>
      <c r="AA692" s="215"/>
      <c r="AB692" s="216"/>
      <c r="AC692" s="216"/>
      <c r="AD692" s="216"/>
      <c r="AE692" s="216"/>
      <c r="AF692" s="216"/>
      <c r="AG692" s="216"/>
      <c r="AH692" s="216"/>
      <c r="AI692" s="216"/>
      <c r="AJ692" s="216"/>
      <c r="AK692" s="216"/>
      <c r="AL692" s="216"/>
      <c r="AM692" s="216"/>
      <c r="AN692" s="216"/>
      <c r="AO692" s="216"/>
      <c r="AP692" s="216"/>
      <c r="AQ692" s="216"/>
      <c r="AR692" s="216"/>
      <c r="AS692" s="216"/>
      <c r="AT692" s="216"/>
      <c r="AU692" s="216"/>
      <c r="AV692" s="216"/>
      <c r="AW692" s="216"/>
      <c r="AX692" s="216"/>
      <c r="AY692" s="216"/>
      <c r="AZ692" s="216"/>
      <c r="BA692" s="216"/>
      <c r="BB692" s="216"/>
      <c r="BC692" s="216"/>
      <c r="BD692" s="216"/>
      <c r="BE692" s="216"/>
      <c r="BF692" s="216"/>
      <c r="BG692" s="216"/>
      <c r="BH692" s="216"/>
      <c r="BI692" s="216"/>
      <c r="BJ692" s="216"/>
      <c r="BK692" s="216"/>
      <c r="BL692" s="216"/>
      <c r="BM692" s="221"/>
    </row>
    <row r="693" spans="1:65">
      <c r="A693" s="29"/>
      <c r="B693" s="3" t="s">
        <v>265</v>
      </c>
      <c r="C693" s="28"/>
      <c r="D693" s="23">
        <v>1.0264826674945207</v>
      </c>
      <c r="E693" s="23">
        <v>0.5163977794943222</v>
      </c>
      <c r="F693" s="23">
        <v>0.19676631420903185</v>
      </c>
      <c r="G693" s="23">
        <v>0.28982753492378993</v>
      </c>
      <c r="H693" s="23">
        <v>0.29439202887759436</v>
      </c>
      <c r="I693" s="23">
        <v>0.2</v>
      </c>
      <c r="J693" s="23">
        <v>0.32041639575194425</v>
      </c>
      <c r="K693" s="23">
        <v>0.28809720581775933</v>
      </c>
      <c r="L693" s="23">
        <v>0.81404340588611479</v>
      </c>
      <c r="M693" s="23">
        <v>0.43900876984406517</v>
      </c>
      <c r="N693" s="23">
        <v>0.27325202042558872</v>
      </c>
      <c r="O693" s="23">
        <v>0.43204937989385689</v>
      </c>
      <c r="P693" s="23">
        <v>0.22286019533929086</v>
      </c>
      <c r="Q693" s="23">
        <v>10.279985766527124</v>
      </c>
      <c r="R693" s="23">
        <v>0.43550736694878855</v>
      </c>
      <c r="S693" s="23">
        <v>0.19663841605003515</v>
      </c>
      <c r="T693" s="23">
        <v>0.30507376157250915</v>
      </c>
      <c r="U693" s="23">
        <v>1.3086320097974129</v>
      </c>
      <c r="V693" s="23">
        <v>0.81649658092772603</v>
      </c>
      <c r="W693" s="23">
        <v>0.81649658092772603</v>
      </c>
      <c r="X693" s="23">
        <v>0.35023801430836476</v>
      </c>
      <c r="Y693" s="23">
        <v>0.17888543819998254</v>
      </c>
      <c r="Z693" s="23">
        <v>0.25884358211089575</v>
      </c>
      <c r="AA693" s="154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3" t="s">
        <v>86</v>
      </c>
      <c r="C694" s="28"/>
      <c r="D694" s="13">
        <v>6.3822756528156735E-2</v>
      </c>
      <c r="E694" s="13">
        <v>2.9230062990244651E-2</v>
      </c>
      <c r="F694" s="13">
        <v>1.3222974878851055E-2</v>
      </c>
      <c r="G694" s="13">
        <v>1.5751496463249449E-2</v>
      </c>
      <c r="H694" s="13">
        <v>1.6758559518648634E-2</v>
      </c>
      <c r="I694" s="13">
        <v>1.1560693641618497E-2</v>
      </c>
      <c r="J694" s="13">
        <v>1.9224983745116653E-2</v>
      </c>
      <c r="K694" s="13">
        <v>1.6798670893163808E-2</v>
      </c>
      <c r="L694" s="13">
        <v>5.1630659992776842E-2</v>
      </c>
      <c r="M694" s="13">
        <v>2.5431355240785818E-2</v>
      </c>
      <c r="N694" s="13">
        <v>1.6902186830448786E-2</v>
      </c>
      <c r="O694" s="13">
        <v>2.3523559703839757E-2</v>
      </c>
      <c r="P694" s="13">
        <v>1.3200011569948126E-2</v>
      </c>
      <c r="Q694" s="13">
        <v>0.24950028921994946</v>
      </c>
      <c r="R694" s="13">
        <v>2.5948800414029114E-2</v>
      </c>
      <c r="S694" s="13">
        <v>1.2419268382107482E-2</v>
      </c>
      <c r="T694" s="13">
        <v>1.7348522125249316E-2</v>
      </c>
      <c r="U694" s="13">
        <v>6.8263380063785864E-2</v>
      </c>
      <c r="V694" s="13">
        <v>4.6216787599682604E-2</v>
      </c>
      <c r="W694" s="13">
        <v>4.8989794855663557E-2</v>
      </c>
      <c r="X694" s="13">
        <v>1.997555214686491E-2</v>
      </c>
      <c r="Y694" s="13">
        <v>1.07117028862265E-2</v>
      </c>
      <c r="Z694" s="13">
        <v>1.5181441766034941E-2</v>
      </c>
      <c r="AA694" s="154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29"/>
      <c r="B695" s="3" t="s">
        <v>266</v>
      </c>
      <c r="C695" s="28"/>
      <c r="D695" s="13">
        <v>-5.4567668577125805E-2</v>
      </c>
      <c r="E695" s="13">
        <v>3.8505980630307413E-2</v>
      </c>
      <c r="F695" s="13">
        <v>-0.12526608594088429</v>
      </c>
      <c r="G695" s="13">
        <v>8.1613776052697595E-2</v>
      </c>
      <c r="H695" s="13">
        <v>3.262764489089065E-2</v>
      </c>
      <c r="I695" s="13">
        <v>1.6952082919112321E-2</v>
      </c>
      <c r="J695" s="13">
        <v>-2.0277376763860877E-2</v>
      </c>
      <c r="K695" s="13">
        <v>8.1345793099871777E-3</v>
      </c>
      <c r="L695" s="13">
        <v>-7.3182398418612515E-2</v>
      </c>
      <c r="M695" s="13">
        <v>1.4747707016830924E-2</v>
      </c>
      <c r="N695" s="13">
        <v>-4.9669055460945022E-2</v>
      </c>
      <c r="O695" s="13">
        <v>7.9654330806225193E-2</v>
      </c>
      <c r="P695" s="13">
        <v>-7.5409826617911513E-3</v>
      </c>
      <c r="Q695" s="13">
        <v>1.4220095263617423</v>
      </c>
      <c r="R695" s="13">
        <v>-1.3419318401208025E-2</v>
      </c>
      <c r="S695" s="13">
        <v>-6.9263507925667711E-2</v>
      </c>
      <c r="T695" s="13">
        <v>3.3705339776450183E-2</v>
      </c>
      <c r="U695" s="13">
        <v>0.12689677917340236</v>
      </c>
      <c r="V695" s="13">
        <v>3.8505980630307413E-2</v>
      </c>
      <c r="W695" s="13">
        <v>-2.0277376763860877E-2</v>
      </c>
      <c r="X695" s="13">
        <v>3.066819964441847E-2</v>
      </c>
      <c r="Y695" s="13">
        <v>-1.8317931517388697E-2</v>
      </c>
      <c r="Z695" s="13">
        <v>2.2562435705704154E-3</v>
      </c>
      <c r="AA695" s="154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29"/>
      <c r="B696" s="45" t="s">
        <v>267</v>
      </c>
      <c r="C696" s="46"/>
      <c r="D696" s="44">
        <v>1.44</v>
      </c>
      <c r="E696" s="44" t="s">
        <v>268</v>
      </c>
      <c r="F696" s="44">
        <v>3.15</v>
      </c>
      <c r="G696" s="44">
        <v>1.84</v>
      </c>
      <c r="H696" s="44">
        <v>0.66</v>
      </c>
      <c r="I696" s="44">
        <v>0.28000000000000003</v>
      </c>
      <c r="J696" s="44">
        <v>0.61</v>
      </c>
      <c r="K696" s="44">
        <v>7.0000000000000007E-2</v>
      </c>
      <c r="L696" s="44">
        <v>1.89</v>
      </c>
      <c r="M696" s="44">
        <v>0.23</v>
      </c>
      <c r="N696" s="44">
        <v>1.32</v>
      </c>
      <c r="O696" s="44">
        <v>1.8</v>
      </c>
      <c r="P696" s="44">
        <v>0.31</v>
      </c>
      <c r="Q696" s="44">
        <v>34.159999999999997</v>
      </c>
      <c r="R696" s="44">
        <v>0.45</v>
      </c>
      <c r="S696" s="44">
        <v>1.8</v>
      </c>
      <c r="T696" s="44">
        <v>0.69</v>
      </c>
      <c r="U696" s="44">
        <v>2.93</v>
      </c>
      <c r="V696" s="44" t="s">
        <v>268</v>
      </c>
      <c r="W696" s="44" t="s">
        <v>268</v>
      </c>
      <c r="X696" s="44">
        <v>0.61</v>
      </c>
      <c r="Y696" s="44">
        <v>0.56999999999999995</v>
      </c>
      <c r="Z696" s="44">
        <v>7.0000000000000007E-2</v>
      </c>
      <c r="AA696" s="154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B697" s="30" t="s">
        <v>328</v>
      </c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BM697" s="55"/>
    </row>
    <row r="698" spans="1:65">
      <c r="BM698" s="55"/>
    </row>
    <row r="699" spans="1:65" ht="15">
      <c r="B699" s="8" t="s">
        <v>569</v>
      </c>
      <c r="BM699" s="27" t="s">
        <v>310</v>
      </c>
    </row>
    <row r="700" spans="1:65" ht="15">
      <c r="A700" s="24" t="s">
        <v>123</v>
      </c>
      <c r="B700" s="18" t="s">
        <v>110</v>
      </c>
      <c r="C700" s="15" t="s">
        <v>111</v>
      </c>
      <c r="D700" s="16" t="s">
        <v>229</v>
      </c>
      <c r="E700" s="17" t="s">
        <v>229</v>
      </c>
      <c r="F700" s="17" t="s">
        <v>229</v>
      </c>
      <c r="G700" s="17" t="s">
        <v>229</v>
      </c>
      <c r="H700" s="17" t="s">
        <v>229</v>
      </c>
      <c r="I700" s="154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 t="s">
        <v>230</v>
      </c>
      <c r="C701" s="9" t="s">
        <v>230</v>
      </c>
      <c r="D701" s="152" t="s">
        <v>233</v>
      </c>
      <c r="E701" s="153" t="s">
        <v>239</v>
      </c>
      <c r="F701" s="153" t="s">
        <v>241</v>
      </c>
      <c r="G701" s="153" t="s">
        <v>242</v>
      </c>
      <c r="H701" s="153" t="s">
        <v>244</v>
      </c>
      <c r="I701" s="154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 t="s">
        <v>82</v>
      </c>
    </row>
    <row r="702" spans="1:65">
      <c r="A702" s="29"/>
      <c r="B702" s="19"/>
      <c r="C702" s="9"/>
      <c r="D702" s="10" t="s">
        <v>269</v>
      </c>
      <c r="E702" s="11" t="s">
        <v>269</v>
      </c>
      <c r="F702" s="11" t="s">
        <v>269</v>
      </c>
      <c r="G702" s="11" t="s">
        <v>272</v>
      </c>
      <c r="H702" s="11" t="s">
        <v>269</v>
      </c>
      <c r="I702" s="154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/>
      <c r="C703" s="9"/>
      <c r="D703" s="25" t="s">
        <v>261</v>
      </c>
      <c r="E703" s="25" t="s">
        <v>116</v>
      </c>
      <c r="F703" s="25" t="s">
        <v>116</v>
      </c>
      <c r="G703" s="25" t="s">
        <v>313</v>
      </c>
      <c r="H703" s="25" t="s">
        <v>311</v>
      </c>
      <c r="I703" s="154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</v>
      </c>
    </row>
    <row r="704" spans="1:65">
      <c r="A704" s="29"/>
      <c r="B704" s="18">
        <v>1</v>
      </c>
      <c r="C704" s="14">
        <v>1</v>
      </c>
      <c r="D704" s="213">
        <v>10</v>
      </c>
      <c r="E704" s="234" t="s">
        <v>95</v>
      </c>
      <c r="F704" s="214" t="s">
        <v>103</v>
      </c>
      <c r="G704" s="213">
        <v>10</v>
      </c>
      <c r="H704" s="214">
        <v>21</v>
      </c>
      <c r="I704" s="215"/>
      <c r="J704" s="216"/>
      <c r="K704" s="216"/>
      <c r="L704" s="216"/>
      <c r="M704" s="216"/>
      <c r="N704" s="216"/>
      <c r="O704" s="216"/>
      <c r="P704" s="216"/>
      <c r="Q704" s="216"/>
      <c r="R704" s="216"/>
      <c r="S704" s="216"/>
      <c r="T704" s="216"/>
      <c r="U704" s="216"/>
      <c r="V704" s="216"/>
      <c r="W704" s="216"/>
      <c r="X704" s="216"/>
      <c r="Y704" s="216"/>
      <c r="Z704" s="216"/>
      <c r="AA704" s="216"/>
      <c r="AB704" s="216"/>
      <c r="AC704" s="216"/>
      <c r="AD704" s="216"/>
      <c r="AE704" s="216"/>
      <c r="AF704" s="216"/>
      <c r="AG704" s="216"/>
      <c r="AH704" s="216"/>
      <c r="AI704" s="216"/>
      <c r="AJ704" s="216"/>
      <c r="AK704" s="216"/>
      <c r="AL704" s="216"/>
      <c r="AM704" s="216"/>
      <c r="AN704" s="216"/>
      <c r="AO704" s="216"/>
      <c r="AP704" s="216"/>
      <c r="AQ704" s="216"/>
      <c r="AR704" s="216"/>
      <c r="AS704" s="216"/>
      <c r="AT704" s="216"/>
      <c r="AU704" s="216"/>
      <c r="AV704" s="216"/>
      <c r="AW704" s="216"/>
      <c r="AX704" s="216"/>
      <c r="AY704" s="216"/>
      <c r="AZ704" s="216"/>
      <c r="BA704" s="216"/>
      <c r="BB704" s="216"/>
      <c r="BC704" s="216"/>
      <c r="BD704" s="216"/>
      <c r="BE704" s="216"/>
      <c r="BF704" s="216"/>
      <c r="BG704" s="216"/>
      <c r="BH704" s="216"/>
      <c r="BI704" s="216"/>
      <c r="BJ704" s="216"/>
      <c r="BK704" s="216"/>
      <c r="BL704" s="216"/>
      <c r="BM704" s="217">
        <v>1</v>
      </c>
    </row>
    <row r="705" spans="1:65">
      <c r="A705" s="29"/>
      <c r="B705" s="19">
        <v>1</v>
      </c>
      <c r="C705" s="9">
        <v>2</v>
      </c>
      <c r="D705" s="218">
        <v>10</v>
      </c>
      <c r="E705" s="218">
        <v>11</v>
      </c>
      <c r="F705" s="220" t="s">
        <v>103</v>
      </c>
      <c r="G705" s="218">
        <v>10</v>
      </c>
      <c r="H705" s="220">
        <v>18</v>
      </c>
      <c r="I705" s="215"/>
      <c r="J705" s="216"/>
      <c r="K705" s="216"/>
      <c r="L705" s="216"/>
      <c r="M705" s="216"/>
      <c r="N705" s="216"/>
      <c r="O705" s="216"/>
      <c r="P705" s="216"/>
      <c r="Q705" s="216"/>
      <c r="R705" s="216"/>
      <c r="S705" s="216"/>
      <c r="T705" s="216"/>
      <c r="U705" s="216"/>
      <c r="V705" s="216"/>
      <c r="W705" s="216"/>
      <c r="X705" s="216"/>
      <c r="Y705" s="216"/>
      <c r="Z705" s="216"/>
      <c r="AA705" s="216"/>
      <c r="AB705" s="216"/>
      <c r="AC705" s="216"/>
      <c r="AD705" s="216"/>
      <c r="AE705" s="216"/>
      <c r="AF705" s="216"/>
      <c r="AG705" s="216"/>
      <c r="AH705" s="216"/>
      <c r="AI705" s="216"/>
      <c r="AJ705" s="216"/>
      <c r="AK705" s="216"/>
      <c r="AL705" s="216"/>
      <c r="AM705" s="216"/>
      <c r="AN705" s="216"/>
      <c r="AO705" s="216"/>
      <c r="AP705" s="216"/>
      <c r="AQ705" s="216"/>
      <c r="AR705" s="216"/>
      <c r="AS705" s="216"/>
      <c r="AT705" s="216"/>
      <c r="AU705" s="216"/>
      <c r="AV705" s="216"/>
      <c r="AW705" s="216"/>
      <c r="AX705" s="216"/>
      <c r="AY705" s="216"/>
      <c r="AZ705" s="216"/>
      <c r="BA705" s="216"/>
      <c r="BB705" s="216"/>
      <c r="BC705" s="216"/>
      <c r="BD705" s="216"/>
      <c r="BE705" s="216"/>
      <c r="BF705" s="216"/>
      <c r="BG705" s="216"/>
      <c r="BH705" s="216"/>
      <c r="BI705" s="216"/>
      <c r="BJ705" s="216"/>
      <c r="BK705" s="216"/>
      <c r="BL705" s="216"/>
      <c r="BM705" s="217">
        <v>3</v>
      </c>
    </row>
    <row r="706" spans="1:65">
      <c r="A706" s="29"/>
      <c r="B706" s="19">
        <v>1</v>
      </c>
      <c r="C706" s="9">
        <v>3</v>
      </c>
      <c r="D706" s="218">
        <v>10</v>
      </c>
      <c r="E706" s="218">
        <v>12</v>
      </c>
      <c r="F706" s="220">
        <v>6</v>
      </c>
      <c r="G706" s="218">
        <v>10</v>
      </c>
      <c r="H706" s="220">
        <v>14</v>
      </c>
      <c r="I706" s="215"/>
      <c r="J706" s="216"/>
      <c r="K706" s="216"/>
      <c r="L706" s="216"/>
      <c r="M706" s="216"/>
      <c r="N706" s="216"/>
      <c r="O706" s="216"/>
      <c r="P706" s="216"/>
      <c r="Q706" s="216"/>
      <c r="R706" s="216"/>
      <c r="S706" s="216"/>
      <c r="T706" s="216"/>
      <c r="U706" s="216"/>
      <c r="V706" s="216"/>
      <c r="W706" s="216"/>
      <c r="X706" s="216"/>
      <c r="Y706" s="216"/>
      <c r="Z706" s="216"/>
      <c r="AA706" s="216"/>
      <c r="AB706" s="216"/>
      <c r="AC706" s="216"/>
      <c r="AD706" s="216"/>
      <c r="AE706" s="216"/>
      <c r="AF706" s="216"/>
      <c r="AG706" s="216"/>
      <c r="AH706" s="216"/>
      <c r="AI706" s="216"/>
      <c r="AJ706" s="216"/>
      <c r="AK706" s="216"/>
      <c r="AL706" s="216"/>
      <c r="AM706" s="216"/>
      <c r="AN706" s="216"/>
      <c r="AO706" s="216"/>
      <c r="AP706" s="216"/>
      <c r="AQ706" s="216"/>
      <c r="AR706" s="216"/>
      <c r="AS706" s="216"/>
      <c r="AT706" s="216"/>
      <c r="AU706" s="216"/>
      <c r="AV706" s="216"/>
      <c r="AW706" s="216"/>
      <c r="AX706" s="216"/>
      <c r="AY706" s="216"/>
      <c r="AZ706" s="216"/>
      <c r="BA706" s="216"/>
      <c r="BB706" s="216"/>
      <c r="BC706" s="216"/>
      <c r="BD706" s="216"/>
      <c r="BE706" s="216"/>
      <c r="BF706" s="216"/>
      <c r="BG706" s="216"/>
      <c r="BH706" s="216"/>
      <c r="BI706" s="216"/>
      <c r="BJ706" s="216"/>
      <c r="BK706" s="216"/>
      <c r="BL706" s="216"/>
      <c r="BM706" s="217">
        <v>16</v>
      </c>
    </row>
    <row r="707" spans="1:65">
      <c r="A707" s="29"/>
      <c r="B707" s="19">
        <v>1</v>
      </c>
      <c r="C707" s="9">
        <v>4</v>
      </c>
      <c r="D707" s="218">
        <v>10</v>
      </c>
      <c r="E707" s="218">
        <v>11</v>
      </c>
      <c r="F707" s="220">
        <v>6</v>
      </c>
      <c r="G707" s="218">
        <v>11</v>
      </c>
      <c r="H707" s="220">
        <v>19</v>
      </c>
      <c r="I707" s="215"/>
      <c r="J707" s="216"/>
      <c r="K707" s="216"/>
      <c r="L707" s="216"/>
      <c r="M707" s="216"/>
      <c r="N707" s="216"/>
      <c r="O707" s="216"/>
      <c r="P707" s="216"/>
      <c r="Q707" s="216"/>
      <c r="R707" s="216"/>
      <c r="S707" s="216"/>
      <c r="T707" s="216"/>
      <c r="U707" s="216"/>
      <c r="V707" s="216"/>
      <c r="W707" s="216"/>
      <c r="X707" s="216"/>
      <c r="Y707" s="216"/>
      <c r="Z707" s="216"/>
      <c r="AA707" s="216"/>
      <c r="AB707" s="216"/>
      <c r="AC707" s="216"/>
      <c r="AD707" s="216"/>
      <c r="AE707" s="216"/>
      <c r="AF707" s="216"/>
      <c r="AG707" s="216"/>
      <c r="AH707" s="216"/>
      <c r="AI707" s="216"/>
      <c r="AJ707" s="216"/>
      <c r="AK707" s="216"/>
      <c r="AL707" s="216"/>
      <c r="AM707" s="216"/>
      <c r="AN707" s="216"/>
      <c r="AO707" s="216"/>
      <c r="AP707" s="216"/>
      <c r="AQ707" s="216"/>
      <c r="AR707" s="216"/>
      <c r="AS707" s="216"/>
      <c r="AT707" s="216"/>
      <c r="AU707" s="216"/>
      <c r="AV707" s="216"/>
      <c r="AW707" s="216"/>
      <c r="AX707" s="216"/>
      <c r="AY707" s="216"/>
      <c r="AZ707" s="216"/>
      <c r="BA707" s="216"/>
      <c r="BB707" s="216"/>
      <c r="BC707" s="216"/>
      <c r="BD707" s="216"/>
      <c r="BE707" s="216"/>
      <c r="BF707" s="216"/>
      <c r="BG707" s="216"/>
      <c r="BH707" s="216"/>
      <c r="BI707" s="216"/>
      <c r="BJ707" s="216"/>
      <c r="BK707" s="216"/>
      <c r="BL707" s="216"/>
      <c r="BM707" s="217">
        <v>10.5</v>
      </c>
    </row>
    <row r="708" spans="1:65">
      <c r="A708" s="29"/>
      <c r="B708" s="19">
        <v>1</v>
      </c>
      <c r="C708" s="9">
        <v>5</v>
      </c>
      <c r="D708" s="218">
        <v>10</v>
      </c>
      <c r="E708" s="219">
        <v>14</v>
      </c>
      <c r="F708" s="220">
        <v>6</v>
      </c>
      <c r="G708" s="218">
        <v>11</v>
      </c>
      <c r="H708" s="220">
        <v>19</v>
      </c>
      <c r="I708" s="215"/>
      <c r="J708" s="216"/>
      <c r="K708" s="216"/>
      <c r="L708" s="216"/>
      <c r="M708" s="216"/>
      <c r="N708" s="216"/>
      <c r="O708" s="216"/>
      <c r="P708" s="216"/>
      <c r="Q708" s="216"/>
      <c r="R708" s="216"/>
      <c r="S708" s="216"/>
      <c r="T708" s="216"/>
      <c r="U708" s="216"/>
      <c r="V708" s="216"/>
      <c r="W708" s="216"/>
      <c r="X708" s="216"/>
      <c r="Y708" s="216"/>
      <c r="Z708" s="216"/>
      <c r="AA708" s="216"/>
      <c r="AB708" s="216"/>
      <c r="AC708" s="216"/>
      <c r="AD708" s="216"/>
      <c r="AE708" s="216"/>
      <c r="AF708" s="216"/>
      <c r="AG708" s="216"/>
      <c r="AH708" s="216"/>
      <c r="AI708" s="216"/>
      <c r="AJ708" s="216"/>
      <c r="AK708" s="216"/>
      <c r="AL708" s="216"/>
      <c r="AM708" s="216"/>
      <c r="AN708" s="216"/>
      <c r="AO708" s="216"/>
      <c r="AP708" s="216"/>
      <c r="AQ708" s="216"/>
      <c r="AR708" s="216"/>
      <c r="AS708" s="216"/>
      <c r="AT708" s="216"/>
      <c r="AU708" s="216"/>
      <c r="AV708" s="216"/>
      <c r="AW708" s="216"/>
      <c r="AX708" s="216"/>
      <c r="AY708" s="216"/>
      <c r="AZ708" s="216"/>
      <c r="BA708" s="216"/>
      <c r="BB708" s="216"/>
      <c r="BC708" s="216"/>
      <c r="BD708" s="216"/>
      <c r="BE708" s="216"/>
      <c r="BF708" s="216"/>
      <c r="BG708" s="216"/>
      <c r="BH708" s="216"/>
      <c r="BI708" s="216"/>
      <c r="BJ708" s="216"/>
      <c r="BK708" s="216"/>
      <c r="BL708" s="216"/>
      <c r="BM708" s="217">
        <v>9</v>
      </c>
    </row>
    <row r="709" spans="1:65">
      <c r="A709" s="29"/>
      <c r="B709" s="19">
        <v>1</v>
      </c>
      <c r="C709" s="9">
        <v>6</v>
      </c>
      <c r="D709" s="218">
        <v>10</v>
      </c>
      <c r="E709" s="218">
        <v>10</v>
      </c>
      <c r="F709" s="220">
        <v>7</v>
      </c>
      <c r="G709" s="218">
        <v>11</v>
      </c>
      <c r="H709" s="220">
        <v>23</v>
      </c>
      <c r="I709" s="215"/>
      <c r="J709" s="216"/>
      <c r="K709" s="216"/>
      <c r="L709" s="216"/>
      <c r="M709" s="216"/>
      <c r="N709" s="216"/>
      <c r="O709" s="216"/>
      <c r="P709" s="216"/>
      <c r="Q709" s="216"/>
      <c r="R709" s="216"/>
      <c r="S709" s="216"/>
      <c r="T709" s="216"/>
      <c r="U709" s="216"/>
      <c r="V709" s="216"/>
      <c r="W709" s="216"/>
      <c r="X709" s="216"/>
      <c r="Y709" s="216"/>
      <c r="Z709" s="216"/>
      <c r="AA709" s="216"/>
      <c r="AB709" s="216"/>
      <c r="AC709" s="216"/>
      <c r="AD709" s="216"/>
      <c r="AE709" s="216"/>
      <c r="AF709" s="216"/>
      <c r="AG709" s="216"/>
      <c r="AH709" s="216"/>
      <c r="AI709" s="216"/>
      <c r="AJ709" s="216"/>
      <c r="AK709" s="216"/>
      <c r="AL709" s="216"/>
      <c r="AM709" s="216"/>
      <c r="AN709" s="216"/>
      <c r="AO709" s="216"/>
      <c r="AP709" s="216"/>
      <c r="AQ709" s="216"/>
      <c r="AR709" s="216"/>
      <c r="AS709" s="216"/>
      <c r="AT709" s="216"/>
      <c r="AU709" s="216"/>
      <c r="AV709" s="216"/>
      <c r="AW709" s="216"/>
      <c r="AX709" s="216"/>
      <c r="AY709" s="216"/>
      <c r="AZ709" s="216"/>
      <c r="BA709" s="216"/>
      <c r="BB709" s="216"/>
      <c r="BC709" s="216"/>
      <c r="BD709" s="216"/>
      <c r="BE709" s="216"/>
      <c r="BF709" s="216"/>
      <c r="BG709" s="216"/>
      <c r="BH709" s="216"/>
      <c r="BI709" s="216"/>
      <c r="BJ709" s="216"/>
      <c r="BK709" s="216"/>
      <c r="BL709" s="216"/>
      <c r="BM709" s="221"/>
    </row>
    <row r="710" spans="1:65">
      <c r="A710" s="29"/>
      <c r="B710" s="20" t="s">
        <v>263</v>
      </c>
      <c r="C710" s="12"/>
      <c r="D710" s="222">
        <v>10</v>
      </c>
      <c r="E710" s="222">
        <v>11.6</v>
      </c>
      <c r="F710" s="222">
        <v>6.25</v>
      </c>
      <c r="G710" s="222">
        <v>10.5</v>
      </c>
      <c r="H710" s="222">
        <v>19</v>
      </c>
      <c r="I710" s="215"/>
      <c r="J710" s="216"/>
      <c r="K710" s="216"/>
      <c r="L710" s="216"/>
      <c r="M710" s="216"/>
      <c r="N710" s="216"/>
      <c r="O710" s="216"/>
      <c r="P710" s="216"/>
      <c r="Q710" s="216"/>
      <c r="R710" s="216"/>
      <c r="S710" s="216"/>
      <c r="T710" s="216"/>
      <c r="U710" s="216"/>
      <c r="V710" s="216"/>
      <c r="W710" s="216"/>
      <c r="X710" s="216"/>
      <c r="Y710" s="216"/>
      <c r="Z710" s="216"/>
      <c r="AA710" s="216"/>
      <c r="AB710" s="216"/>
      <c r="AC710" s="216"/>
      <c r="AD710" s="216"/>
      <c r="AE710" s="216"/>
      <c r="AF710" s="216"/>
      <c r="AG710" s="216"/>
      <c r="AH710" s="216"/>
      <c r="AI710" s="216"/>
      <c r="AJ710" s="216"/>
      <c r="AK710" s="216"/>
      <c r="AL710" s="216"/>
      <c r="AM710" s="216"/>
      <c r="AN710" s="216"/>
      <c r="AO710" s="216"/>
      <c r="AP710" s="216"/>
      <c r="AQ710" s="216"/>
      <c r="AR710" s="216"/>
      <c r="AS710" s="216"/>
      <c r="AT710" s="216"/>
      <c r="AU710" s="216"/>
      <c r="AV710" s="216"/>
      <c r="AW710" s="216"/>
      <c r="AX710" s="216"/>
      <c r="AY710" s="216"/>
      <c r="AZ710" s="216"/>
      <c r="BA710" s="216"/>
      <c r="BB710" s="216"/>
      <c r="BC710" s="216"/>
      <c r="BD710" s="216"/>
      <c r="BE710" s="216"/>
      <c r="BF710" s="216"/>
      <c r="BG710" s="216"/>
      <c r="BH710" s="216"/>
      <c r="BI710" s="216"/>
      <c r="BJ710" s="216"/>
      <c r="BK710" s="216"/>
      <c r="BL710" s="216"/>
      <c r="BM710" s="221"/>
    </row>
    <row r="711" spans="1:65">
      <c r="A711" s="29"/>
      <c r="B711" s="3" t="s">
        <v>264</v>
      </c>
      <c r="C711" s="28"/>
      <c r="D711" s="218">
        <v>10</v>
      </c>
      <c r="E711" s="218">
        <v>11</v>
      </c>
      <c r="F711" s="218">
        <v>6</v>
      </c>
      <c r="G711" s="218">
        <v>10.5</v>
      </c>
      <c r="H711" s="218">
        <v>19</v>
      </c>
      <c r="I711" s="215"/>
      <c r="J711" s="216"/>
      <c r="K711" s="216"/>
      <c r="L711" s="216"/>
      <c r="M711" s="216"/>
      <c r="N711" s="216"/>
      <c r="O711" s="216"/>
      <c r="P711" s="216"/>
      <c r="Q711" s="216"/>
      <c r="R711" s="216"/>
      <c r="S711" s="216"/>
      <c r="T711" s="216"/>
      <c r="U711" s="216"/>
      <c r="V711" s="216"/>
      <c r="W711" s="216"/>
      <c r="X711" s="216"/>
      <c r="Y711" s="216"/>
      <c r="Z711" s="216"/>
      <c r="AA711" s="216"/>
      <c r="AB711" s="216"/>
      <c r="AC711" s="216"/>
      <c r="AD711" s="216"/>
      <c r="AE711" s="216"/>
      <c r="AF711" s="216"/>
      <c r="AG711" s="216"/>
      <c r="AH711" s="216"/>
      <c r="AI711" s="216"/>
      <c r="AJ711" s="216"/>
      <c r="AK711" s="216"/>
      <c r="AL711" s="216"/>
      <c r="AM711" s="216"/>
      <c r="AN711" s="216"/>
      <c r="AO711" s="216"/>
      <c r="AP711" s="216"/>
      <c r="AQ711" s="216"/>
      <c r="AR711" s="216"/>
      <c r="AS711" s="216"/>
      <c r="AT711" s="216"/>
      <c r="AU711" s="216"/>
      <c r="AV711" s="216"/>
      <c r="AW711" s="216"/>
      <c r="AX711" s="216"/>
      <c r="AY711" s="216"/>
      <c r="AZ711" s="216"/>
      <c r="BA711" s="216"/>
      <c r="BB711" s="216"/>
      <c r="BC711" s="216"/>
      <c r="BD711" s="216"/>
      <c r="BE711" s="216"/>
      <c r="BF711" s="216"/>
      <c r="BG711" s="216"/>
      <c r="BH711" s="216"/>
      <c r="BI711" s="216"/>
      <c r="BJ711" s="216"/>
      <c r="BK711" s="216"/>
      <c r="BL711" s="216"/>
      <c r="BM711" s="221"/>
    </row>
    <row r="712" spans="1:65">
      <c r="A712" s="29"/>
      <c r="B712" s="3" t="s">
        <v>265</v>
      </c>
      <c r="C712" s="28"/>
      <c r="D712" s="218">
        <v>0</v>
      </c>
      <c r="E712" s="218">
        <v>1.5165750888103138</v>
      </c>
      <c r="F712" s="218">
        <v>0.5</v>
      </c>
      <c r="G712" s="218">
        <v>0.54772255750516607</v>
      </c>
      <c r="H712" s="218">
        <v>3.03315017762062</v>
      </c>
      <c r="I712" s="215"/>
      <c r="J712" s="216"/>
      <c r="K712" s="216"/>
      <c r="L712" s="216"/>
      <c r="M712" s="216"/>
      <c r="N712" s="216"/>
      <c r="O712" s="216"/>
      <c r="P712" s="216"/>
      <c r="Q712" s="216"/>
      <c r="R712" s="216"/>
      <c r="S712" s="216"/>
      <c r="T712" s="216"/>
      <c r="U712" s="216"/>
      <c r="V712" s="216"/>
      <c r="W712" s="216"/>
      <c r="X712" s="216"/>
      <c r="Y712" s="216"/>
      <c r="Z712" s="216"/>
      <c r="AA712" s="216"/>
      <c r="AB712" s="216"/>
      <c r="AC712" s="216"/>
      <c r="AD712" s="216"/>
      <c r="AE712" s="216"/>
      <c r="AF712" s="216"/>
      <c r="AG712" s="216"/>
      <c r="AH712" s="216"/>
      <c r="AI712" s="216"/>
      <c r="AJ712" s="216"/>
      <c r="AK712" s="216"/>
      <c r="AL712" s="216"/>
      <c r="AM712" s="216"/>
      <c r="AN712" s="216"/>
      <c r="AO712" s="216"/>
      <c r="AP712" s="216"/>
      <c r="AQ712" s="216"/>
      <c r="AR712" s="216"/>
      <c r="AS712" s="216"/>
      <c r="AT712" s="216"/>
      <c r="AU712" s="216"/>
      <c r="AV712" s="216"/>
      <c r="AW712" s="216"/>
      <c r="AX712" s="216"/>
      <c r="AY712" s="216"/>
      <c r="AZ712" s="216"/>
      <c r="BA712" s="216"/>
      <c r="BB712" s="216"/>
      <c r="BC712" s="216"/>
      <c r="BD712" s="216"/>
      <c r="BE712" s="216"/>
      <c r="BF712" s="216"/>
      <c r="BG712" s="216"/>
      <c r="BH712" s="216"/>
      <c r="BI712" s="216"/>
      <c r="BJ712" s="216"/>
      <c r="BK712" s="216"/>
      <c r="BL712" s="216"/>
      <c r="BM712" s="221"/>
    </row>
    <row r="713" spans="1:65">
      <c r="A713" s="29"/>
      <c r="B713" s="3" t="s">
        <v>86</v>
      </c>
      <c r="C713" s="28"/>
      <c r="D713" s="13">
        <v>0</v>
      </c>
      <c r="E713" s="13">
        <v>0.13073923179399258</v>
      </c>
      <c r="F713" s="13">
        <v>0.08</v>
      </c>
      <c r="G713" s="13">
        <v>5.2164053095730099E-2</v>
      </c>
      <c r="H713" s="13">
        <v>0.1596394830326642</v>
      </c>
      <c r="I713" s="154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29"/>
      <c r="B714" s="3" t="s">
        <v>266</v>
      </c>
      <c r="C714" s="28"/>
      <c r="D714" s="13">
        <v>-4.7619047619047672E-2</v>
      </c>
      <c r="E714" s="13">
        <v>0.10476190476190483</v>
      </c>
      <c r="F714" s="13">
        <v>-0.40476190476190477</v>
      </c>
      <c r="G714" s="13">
        <v>0</v>
      </c>
      <c r="H714" s="13">
        <v>0.80952380952380953</v>
      </c>
      <c r="I714" s="154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29"/>
      <c r="B715" s="45" t="s">
        <v>267</v>
      </c>
      <c r="C715" s="46"/>
      <c r="D715" s="44">
        <v>0.67</v>
      </c>
      <c r="E715" s="44">
        <v>0</v>
      </c>
      <c r="F715" s="44">
        <v>7.42</v>
      </c>
      <c r="G715" s="44">
        <v>0</v>
      </c>
      <c r="H715" s="44">
        <v>11.46</v>
      </c>
      <c r="I715" s="154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B716" s="30"/>
      <c r="C716" s="20"/>
      <c r="D716" s="20"/>
      <c r="E716" s="20"/>
      <c r="F716" s="20"/>
      <c r="G716" s="20"/>
      <c r="H716" s="20"/>
      <c r="BM716" s="55"/>
    </row>
    <row r="717" spans="1:65" ht="15">
      <c r="B717" s="8" t="s">
        <v>570</v>
      </c>
      <c r="BM717" s="27" t="s">
        <v>66</v>
      </c>
    </row>
    <row r="718" spans="1:65" ht="15">
      <c r="A718" s="24" t="s">
        <v>40</v>
      </c>
      <c r="B718" s="18" t="s">
        <v>110</v>
      </c>
      <c r="C718" s="15" t="s">
        <v>111</v>
      </c>
      <c r="D718" s="16" t="s">
        <v>229</v>
      </c>
      <c r="E718" s="17" t="s">
        <v>229</v>
      </c>
      <c r="F718" s="17" t="s">
        <v>229</v>
      </c>
      <c r="G718" s="17" t="s">
        <v>229</v>
      </c>
      <c r="H718" s="17" t="s">
        <v>229</v>
      </c>
      <c r="I718" s="154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9" t="s">
        <v>230</v>
      </c>
      <c r="C719" s="9" t="s">
        <v>230</v>
      </c>
      <c r="D719" s="152" t="s">
        <v>233</v>
      </c>
      <c r="E719" s="153" t="s">
        <v>239</v>
      </c>
      <c r="F719" s="153" t="s">
        <v>241</v>
      </c>
      <c r="G719" s="153" t="s">
        <v>245</v>
      </c>
      <c r="H719" s="153" t="s">
        <v>246</v>
      </c>
      <c r="I719" s="154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 t="s">
        <v>3</v>
      </c>
    </row>
    <row r="720" spans="1:65">
      <c r="A720" s="29"/>
      <c r="B720" s="19"/>
      <c r="C720" s="9"/>
      <c r="D720" s="10" t="s">
        <v>269</v>
      </c>
      <c r="E720" s="11" t="s">
        <v>269</v>
      </c>
      <c r="F720" s="11" t="s">
        <v>269</v>
      </c>
      <c r="G720" s="11" t="s">
        <v>272</v>
      </c>
      <c r="H720" s="11" t="s">
        <v>269</v>
      </c>
      <c r="I720" s="154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2</v>
      </c>
    </row>
    <row r="721" spans="1:65">
      <c r="A721" s="29"/>
      <c r="B721" s="19"/>
      <c r="C721" s="9"/>
      <c r="D721" s="25" t="s">
        <v>261</v>
      </c>
      <c r="E721" s="25" t="s">
        <v>116</v>
      </c>
      <c r="F721" s="25" t="s">
        <v>116</v>
      </c>
      <c r="G721" s="25" t="s">
        <v>311</v>
      </c>
      <c r="H721" s="25" t="s">
        <v>311</v>
      </c>
      <c r="I721" s="154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3</v>
      </c>
    </row>
    <row r="722" spans="1:65">
      <c r="A722" s="29"/>
      <c r="B722" s="18">
        <v>1</v>
      </c>
      <c r="C722" s="14">
        <v>1</v>
      </c>
      <c r="D722" s="21">
        <v>1.1399999999999999</v>
      </c>
      <c r="E722" s="21">
        <v>1.25</v>
      </c>
      <c r="F722" s="21">
        <v>1.39</v>
      </c>
      <c r="G722" s="21">
        <v>1.2</v>
      </c>
      <c r="H722" s="21">
        <v>1.223869955696298</v>
      </c>
      <c r="I722" s="154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>
        <v>1</v>
      </c>
      <c r="C723" s="9">
        <v>2</v>
      </c>
      <c r="D723" s="11">
        <v>1.1599999999999999</v>
      </c>
      <c r="E723" s="11">
        <v>1.2450000000000001</v>
      </c>
      <c r="F723" s="11">
        <v>1.34</v>
      </c>
      <c r="G723" s="11">
        <v>1.1000000000000001</v>
      </c>
      <c r="H723" s="11">
        <v>1.2610564702417979</v>
      </c>
      <c r="I723" s="154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29</v>
      </c>
    </row>
    <row r="724" spans="1:65">
      <c r="A724" s="29"/>
      <c r="B724" s="19">
        <v>1</v>
      </c>
      <c r="C724" s="9">
        <v>3</v>
      </c>
      <c r="D724" s="11">
        <v>1.2</v>
      </c>
      <c r="E724" s="11">
        <v>1.2170000000000001</v>
      </c>
      <c r="F724" s="11">
        <v>1.31</v>
      </c>
      <c r="G724" s="11">
        <v>1.1000000000000001</v>
      </c>
      <c r="H724" s="11">
        <v>1.2582114771220201</v>
      </c>
      <c r="I724" s="154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16</v>
      </c>
    </row>
    <row r="725" spans="1:65">
      <c r="A725" s="29"/>
      <c r="B725" s="19">
        <v>1</v>
      </c>
      <c r="C725" s="9">
        <v>4</v>
      </c>
      <c r="D725" s="11">
        <v>1.1599999999999999</v>
      </c>
      <c r="E725" s="11">
        <v>1.2370000000000001</v>
      </c>
      <c r="F725" s="11">
        <v>1.28</v>
      </c>
      <c r="G725" s="11">
        <v>1.1000000000000001</v>
      </c>
      <c r="H725" s="11">
        <v>1.2241178657932679</v>
      </c>
      <c r="I725" s="154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1.2175876910533243</v>
      </c>
    </row>
    <row r="726" spans="1:65">
      <c r="A726" s="29"/>
      <c r="B726" s="19">
        <v>1</v>
      </c>
      <c r="C726" s="9">
        <v>5</v>
      </c>
      <c r="D726" s="11">
        <v>1.21</v>
      </c>
      <c r="E726" s="11">
        <v>1.2130000000000001</v>
      </c>
      <c r="F726" s="11">
        <v>1.28</v>
      </c>
      <c r="G726" s="11">
        <v>1.1000000000000001</v>
      </c>
      <c r="H726" s="11">
        <v>1.2526632417625649</v>
      </c>
      <c r="I726" s="154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112</v>
      </c>
    </row>
    <row r="727" spans="1:65">
      <c r="A727" s="29"/>
      <c r="B727" s="19">
        <v>1</v>
      </c>
      <c r="C727" s="9">
        <v>6</v>
      </c>
      <c r="D727" s="11">
        <v>1.1499999999999999</v>
      </c>
      <c r="E727" s="11">
        <v>1.2490000000000001</v>
      </c>
      <c r="F727" s="11">
        <v>1.36</v>
      </c>
      <c r="G727" s="11">
        <v>1.1000000000000001</v>
      </c>
      <c r="H727" s="11">
        <v>1.2167117209837801</v>
      </c>
      <c r="I727" s="154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20" t="s">
        <v>263</v>
      </c>
      <c r="C728" s="12"/>
      <c r="D728" s="22">
        <v>1.17</v>
      </c>
      <c r="E728" s="22">
        <v>1.2351666666666665</v>
      </c>
      <c r="F728" s="22">
        <v>1.3266666666666669</v>
      </c>
      <c r="G728" s="22">
        <v>1.1166666666666665</v>
      </c>
      <c r="H728" s="22">
        <v>1.2394384552666216</v>
      </c>
      <c r="I728" s="154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3" t="s">
        <v>264</v>
      </c>
      <c r="C729" s="28"/>
      <c r="D729" s="11">
        <v>1.1599999999999999</v>
      </c>
      <c r="E729" s="11">
        <v>1.2410000000000001</v>
      </c>
      <c r="F729" s="11">
        <v>1.3250000000000002</v>
      </c>
      <c r="G729" s="11">
        <v>1.1000000000000001</v>
      </c>
      <c r="H729" s="11">
        <v>1.2383905537779163</v>
      </c>
      <c r="I729" s="154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3" t="s">
        <v>265</v>
      </c>
      <c r="C730" s="28"/>
      <c r="D730" s="23">
        <v>2.8284271247461926E-2</v>
      </c>
      <c r="E730" s="23">
        <v>1.6326869469272622E-2</v>
      </c>
      <c r="F730" s="23">
        <v>4.4572039067858053E-2</v>
      </c>
      <c r="G730" s="23">
        <v>4.0824829046386249E-2</v>
      </c>
      <c r="H730" s="23">
        <v>1.9941228601861965E-2</v>
      </c>
      <c r="I730" s="206"/>
      <c r="J730" s="207"/>
      <c r="K730" s="207"/>
      <c r="L730" s="207"/>
      <c r="M730" s="207"/>
      <c r="N730" s="207"/>
      <c r="O730" s="207"/>
      <c r="P730" s="207"/>
      <c r="Q730" s="207"/>
      <c r="R730" s="207"/>
      <c r="S730" s="207"/>
      <c r="T730" s="207"/>
      <c r="U730" s="207"/>
      <c r="V730" s="207"/>
      <c r="W730" s="207"/>
      <c r="X730" s="207"/>
      <c r="Y730" s="207"/>
      <c r="Z730" s="207"/>
      <c r="AA730" s="207"/>
      <c r="AB730" s="207"/>
      <c r="AC730" s="207"/>
      <c r="AD730" s="207"/>
      <c r="AE730" s="207"/>
      <c r="AF730" s="207"/>
      <c r="AG730" s="207"/>
      <c r="AH730" s="207"/>
      <c r="AI730" s="207"/>
      <c r="AJ730" s="207"/>
      <c r="AK730" s="207"/>
      <c r="AL730" s="207"/>
      <c r="AM730" s="207"/>
      <c r="AN730" s="207"/>
      <c r="AO730" s="207"/>
      <c r="AP730" s="207"/>
      <c r="AQ730" s="207"/>
      <c r="AR730" s="207"/>
      <c r="AS730" s="207"/>
      <c r="AT730" s="207"/>
      <c r="AU730" s="207"/>
      <c r="AV730" s="207"/>
      <c r="AW730" s="207"/>
      <c r="AX730" s="207"/>
      <c r="AY730" s="207"/>
      <c r="AZ730" s="207"/>
      <c r="BA730" s="207"/>
      <c r="BB730" s="207"/>
      <c r="BC730" s="207"/>
      <c r="BD730" s="207"/>
      <c r="BE730" s="207"/>
      <c r="BF730" s="207"/>
      <c r="BG730" s="207"/>
      <c r="BH730" s="207"/>
      <c r="BI730" s="207"/>
      <c r="BJ730" s="207"/>
      <c r="BK730" s="207"/>
      <c r="BL730" s="207"/>
      <c r="BM730" s="56"/>
    </row>
    <row r="731" spans="1:65">
      <c r="A731" s="29"/>
      <c r="B731" s="3" t="s">
        <v>86</v>
      </c>
      <c r="C731" s="28"/>
      <c r="D731" s="13">
        <v>2.4174590809796521E-2</v>
      </c>
      <c r="E731" s="13">
        <v>1.3218353368726992E-2</v>
      </c>
      <c r="F731" s="13">
        <v>3.359701437275732E-2</v>
      </c>
      <c r="G731" s="13">
        <v>3.6559548399748884E-2</v>
      </c>
      <c r="H731" s="13">
        <v>1.6088921976825637E-2</v>
      </c>
      <c r="I731" s="154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3" t="s">
        <v>266</v>
      </c>
      <c r="C732" s="28"/>
      <c r="D732" s="13">
        <v>-3.908358420752156E-2</v>
      </c>
      <c r="E732" s="13">
        <v>1.4437543794594943E-2</v>
      </c>
      <c r="F732" s="13">
        <v>8.9586135286058299E-2</v>
      </c>
      <c r="G732" s="13">
        <v>-8.2886041907463737E-2</v>
      </c>
      <c r="H732" s="13">
        <v>1.7945947034331722E-2</v>
      </c>
      <c r="I732" s="154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29"/>
      <c r="B733" s="45" t="s">
        <v>267</v>
      </c>
      <c r="C733" s="46"/>
      <c r="D733" s="44">
        <v>0.67</v>
      </c>
      <c r="E733" s="44">
        <v>0</v>
      </c>
      <c r="F733" s="44">
        <v>0.95</v>
      </c>
      <c r="G733" s="44">
        <v>1.23</v>
      </c>
      <c r="H733" s="44">
        <v>0.04</v>
      </c>
      <c r="I733" s="154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B734" s="30"/>
      <c r="C734" s="20"/>
      <c r="D734" s="20"/>
      <c r="E734" s="20"/>
      <c r="F734" s="20"/>
      <c r="G734" s="20"/>
      <c r="H734" s="20"/>
      <c r="BM734" s="55"/>
    </row>
    <row r="735" spans="1:65" ht="15">
      <c r="B735" s="8" t="s">
        <v>571</v>
      </c>
      <c r="BM735" s="27" t="s">
        <v>310</v>
      </c>
    </row>
    <row r="736" spans="1:65" ht="15">
      <c r="A736" s="24" t="s">
        <v>124</v>
      </c>
      <c r="B736" s="18" t="s">
        <v>110</v>
      </c>
      <c r="C736" s="15" t="s">
        <v>111</v>
      </c>
      <c r="D736" s="16" t="s">
        <v>229</v>
      </c>
      <c r="E736" s="17" t="s">
        <v>229</v>
      </c>
      <c r="F736" s="17" t="s">
        <v>229</v>
      </c>
      <c r="G736" s="17" t="s">
        <v>229</v>
      </c>
      <c r="H736" s="154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</v>
      </c>
    </row>
    <row r="737" spans="1:65">
      <c r="A737" s="29"/>
      <c r="B737" s="19" t="s">
        <v>230</v>
      </c>
      <c r="C737" s="9" t="s">
        <v>230</v>
      </c>
      <c r="D737" s="152" t="s">
        <v>239</v>
      </c>
      <c r="E737" s="153" t="s">
        <v>241</v>
      </c>
      <c r="F737" s="153" t="s">
        <v>242</v>
      </c>
      <c r="G737" s="153" t="s">
        <v>244</v>
      </c>
      <c r="H737" s="154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 t="s">
        <v>82</v>
      </c>
    </row>
    <row r="738" spans="1:65">
      <c r="A738" s="29"/>
      <c r="B738" s="19"/>
      <c r="C738" s="9"/>
      <c r="D738" s="10" t="s">
        <v>269</v>
      </c>
      <c r="E738" s="11" t="s">
        <v>269</v>
      </c>
      <c r="F738" s="11" t="s">
        <v>272</v>
      </c>
      <c r="G738" s="11" t="s">
        <v>269</v>
      </c>
      <c r="H738" s="154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</v>
      </c>
    </row>
    <row r="739" spans="1:65">
      <c r="A739" s="29"/>
      <c r="B739" s="19"/>
      <c r="C739" s="9"/>
      <c r="D739" s="25" t="s">
        <v>116</v>
      </c>
      <c r="E739" s="25" t="s">
        <v>116</v>
      </c>
      <c r="F739" s="25" t="s">
        <v>313</v>
      </c>
      <c r="G739" s="25" t="s">
        <v>311</v>
      </c>
      <c r="H739" s="154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1</v>
      </c>
    </row>
    <row r="740" spans="1:65">
      <c r="A740" s="29"/>
      <c r="B740" s="18">
        <v>1</v>
      </c>
      <c r="C740" s="14">
        <v>1</v>
      </c>
      <c r="D740" s="213">
        <v>12</v>
      </c>
      <c r="E740" s="213">
        <v>12</v>
      </c>
      <c r="F740" s="213">
        <v>12</v>
      </c>
      <c r="G740" s="213">
        <v>18</v>
      </c>
      <c r="H740" s="215"/>
      <c r="I740" s="216"/>
      <c r="J740" s="216"/>
      <c r="K740" s="216"/>
      <c r="L740" s="216"/>
      <c r="M740" s="216"/>
      <c r="N740" s="216"/>
      <c r="O740" s="216"/>
      <c r="P740" s="216"/>
      <c r="Q740" s="216"/>
      <c r="R740" s="216"/>
      <c r="S740" s="216"/>
      <c r="T740" s="216"/>
      <c r="U740" s="216"/>
      <c r="V740" s="216"/>
      <c r="W740" s="216"/>
      <c r="X740" s="216"/>
      <c r="Y740" s="216"/>
      <c r="Z740" s="216"/>
      <c r="AA740" s="216"/>
      <c r="AB740" s="216"/>
      <c r="AC740" s="216"/>
      <c r="AD740" s="216"/>
      <c r="AE740" s="216"/>
      <c r="AF740" s="216"/>
      <c r="AG740" s="216"/>
      <c r="AH740" s="216"/>
      <c r="AI740" s="216"/>
      <c r="AJ740" s="216"/>
      <c r="AK740" s="216"/>
      <c r="AL740" s="216"/>
      <c r="AM740" s="216"/>
      <c r="AN740" s="216"/>
      <c r="AO740" s="216"/>
      <c r="AP740" s="216"/>
      <c r="AQ740" s="216"/>
      <c r="AR740" s="216"/>
      <c r="AS740" s="216"/>
      <c r="AT740" s="216"/>
      <c r="AU740" s="216"/>
      <c r="AV740" s="216"/>
      <c r="AW740" s="216"/>
      <c r="AX740" s="216"/>
      <c r="AY740" s="216"/>
      <c r="AZ740" s="216"/>
      <c r="BA740" s="216"/>
      <c r="BB740" s="216"/>
      <c r="BC740" s="216"/>
      <c r="BD740" s="216"/>
      <c r="BE740" s="216"/>
      <c r="BF740" s="216"/>
      <c r="BG740" s="216"/>
      <c r="BH740" s="216"/>
      <c r="BI740" s="216"/>
      <c r="BJ740" s="216"/>
      <c r="BK740" s="216"/>
      <c r="BL740" s="216"/>
      <c r="BM740" s="217">
        <v>1</v>
      </c>
    </row>
    <row r="741" spans="1:65">
      <c r="A741" s="29"/>
      <c r="B741" s="19">
        <v>1</v>
      </c>
      <c r="C741" s="9">
        <v>2</v>
      </c>
      <c r="D741" s="218">
        <v>11</v>
      </c>
      <c r="E741" s="218">
        <v>10</v>
      </c>
      <c r="F741" s="218">
        <v>12</v>
      </c>
      <c r="G741" s="218">
        <v>17</v>
      </c>
      <c r="H741" s="215"/>
      <c r="I741" s="216"/>
      <c r="J741" s="216"/>
      <c r="K741" s="216"/>
      <c r="L741" s="216"/>
      <c r="M741" s="216"/>
      <c r="N741" s="216"/>
      <c r="O741" s="216"/>
      <c r="P741" s="216"/>
      <c r="Q741" s="216"/>
      <c r="R741" s="216"/>
      <c r="S741" s="216"/>
      <c r="T741" s="216"/>
      <c r="U741" s="216"/>
      <c r="V741" s="216"/>
      <c r="W741" s="216"/>
      <c r="X741" s="216"/>
      <c r="Y741" s="216"/>
      <c r="Z741" s="216"/>
      <c r="AA741" s="216"/>
      <c r="AB741" s="216"/>
      <c r="AC741" s="216"/>
      <c r="AD741" s="216"/>
      <c r="AE741" s="216"/>
      <c r="AF741" s="216"/>
      <c r="AG741" s="216"/>
      <c r="AH741" s="216"/>
      <c r="AI741" s="216"/>
      <c r="AJ741" s="216"/>
      <c r="AK741" s="216"/>
      <c r="AL741" s="216"/>
      <c r="AM741" s="216"/>
      <c r="AN741" s="216"/>
      <c r="AO741" s="216"/>
      <c r="AP741" s="216"/>
      <c r="AQ741" s="216"/>
      <c r="AR741" s="216"/>
      <c r="AS741" s="216"/>
      <c r="AT741" s="216"/>
      <c r="AU741" s="216"/>
      <c r="AV741" s="216"/>
      <c r="AW741" s="216"/>
      <c r="AX741" s="216"/>
      <c r="AY741" s="216"/>
      <c r="AZ741" s="216"/>
      <c r="BA741" s="216"/>
      <c r="BB741" s="216"/>
      <c r="BC741" s="216"/>
      <c r="BD741" s="216"/>
      <c r="BE741" s="216"/>
      <c r="BF741" s="216"/>
      <c r="BG741" s="216"/>
      <c r="BH741" s="216"/>
      <c r="BI741" s="216"/>
      <c r="BJ741" s="216"/>
      <c r="BK741" s="216"/>
      <c r="BL741" s="216"/>
      <c r="BM741" s="217">
        <v>3</v>
      </c>
    </row>
    <row r="742" spans="1:65">
      <c r="A742" s="29"/>
      <c r="B742" s="19">
        <v>1</v>
      </c>
      <c r="C742" s="9">
        <v>3</v>
      </c>
      <c r="D742" s="218">
        <v>11</v>
      </c>
      <c r="E742" s="218">
        <v>9</v>
      </c>
      <c r="F742" s="218">
        <v>12</v>
      </c>
      <c r="G742" s="218">
        <v>14.999999999999998</v>
      </c>
      <c r="H742" s="215"/>
      <c r="I742" s="216"/>
      <c r="J742" s="216"/>
      <c r="K742" s="216"/>
      <c r="L742" s="216"/>
      <c r="M742" s="216"/>
      <c r="N742" s="216"/>
      <c r="O742" s="216"/>
      <c r="P742" s="216"/>
      <c r="Q742" s="216"/>
      <c r="R742" s="216"/>
      <c r="S742" s="216"/>
      <c r="T742" s="216"/>
      <c r="U742" s="216"/>
      <c r="V742" s="216"/>
      <c r="W742" s="216"/>
      <c r="X742" s="216"/>
      <c r="Y742" s="216"/>
      <c r="Z742" s="216"/>
      <c r="AA742" s="216"/>
      <c r="AB742" s="216"/>
      <c r="AC742" s="216"/>
      <c r="AD742" s="216"/>
      <c r="AE742" s="216"/>
      <c r="AF742" s="216"/>
      <c r="AG742" s="216"/>
      <c r="AH742" s="216"/>
      <c r="AI742" s="216"/>
      <c r="AJ742" s="216"/>
      <c r="AK742" s="216"/>
      <c r="AL742" s="216"/>
      <c r="AM742" s="216"/>
      <c r="AN742" s="216"/>
      <c r="AO742" s="216"/>
      <c r="AP742" s="216"/>
      <c r="AQ742" s="216"/>
      <c r="AR742" s="216"/>
      <c r="AS742" s="216"/>
      <c r="AT742" s="216"/>
      <c r="AU742" s="216"/>
      <c r="AV742" s="216"/>
      <c r="AW742" s="216"/>
      <c r="AX742" s="216"/>
      <c r="AY742" s="216"/>
      <c r="AZ742" s="216"/>
      <c r="BA742" s="216"/>
      <c r="BB742" s="216"/>
      <c r="BC742" s="216"/>
      <c r="BD742" s="216"/>
      <c r="BE742" s="216"/>
      <c r="BF742" s="216"/>
      <c r="BG742" s="216"/>
      <c r="BH742" s="216"/>
      <c r="BI742" s="216"/>
      <c r="BJ742" s="216"/>
      <c r="BK742" s="216"/>
      <c r="BL742" s="216"/>
      <c r="BM742" s="217">
        <v>16</v>
      </c>
    </row>
    <row r="743" spans="1:65">
      <c r="A743" s="29"/>
      <c r="B743" s="19">
        <v>1</v>
      </c>
      <c r="C743" s="9">
        <v>4</v>
      </c>
      <c r="D743" s="218">
        <v>13</v>
      </c>
      <c r="E743" s="218">
        <v>8</v>
      </c>
      <c r="F743" s="218">
        <v>12</v>
      </c>
      <c r="G743" s="218">
        <v>18</v>
      </c>
      <c r="H743" s="215"/>
      <c r="I743" s="216"/>
      <c r="J743" s="216"/>
      <c r="K743" s="216"/>
      <c r="L743" s="216"/>
      <c r="M743" s="216"/>
      <c r="N743" s="216"/>
      <c r="O743" s="216"/>
      <c r="P743" s="216"/>
      <c r="Q743" s="216"/>
      <c r="R743" s="216"/>
      <c r="S743" s="216"/>
      <c r="T743" s="216"/>
      <c r="U743" s="216"/>
      <c r="V743" s="216"/>
      <c r="W743" s="216"/>
      <c r="X743" s="216"/>
      <c r="Y743" s="216"/>
      <c r="Z743" s="216"/>
      <c r="AA743" s="216"/>
      <c r="AB743" s="216"/>
      <c r="AC743" s="216"/>
      <c r="AD743" s="216"/>
      <c r="AE743" s="216"/>
      <c r="AF743" s="216"/>
      <c r="AG743" s="216"/>
      <c r="AH743" s="216"/>
      <c r="AI743" s="216"/>
      <c r="AJ743" s="216"/>
      <c r="AK743" s="216"/>
      <c r="AL743" s="216"/>
      <c r="AM743" s="216"/>
      <c r="AN743" s="216"/>
      <c r="AO743" s="216"/>
      <c r="AP743" s="216"/>
      <c r="AQ743" s="216"/>
      <c r="AR743" s="216"/>
      <c r="AS743" s="216"/>
      <c r="AT743" s="216"/>
      <c r="AU743" s="216"/>
      <c r="AV743" s="216"/>
      <c r="AW743" s="216"/>
      <c r="AX743" s="216"/>
      <c r="AY743" s="216"/>
      <c r="AZ743" s="216"/>
      <c r="BA743" s="216"/>
      <c r="BB743" s="216"/>
      <c r="BC743" s="216"/>
      <c r="BD743" s="216"/>
      <c r="BE743" s="216"/>
      <c r="BF743" s="216"/>
      <c r="BG743" s="216"/>
      <c r="BH743" s="216"/>
      <c r="BI743" s="216"/>
      <c r="BJ743" s="216"/>
      <c r="BK743" s="216"/>
      <c r="BL743" s="216"/>
      <c r="BM743" s="217">
        <v>12.716666666666701</v>
      </c>
    </row>
    <row r="744" spans="1:65">
      <c r="A744" s="29"/>
      <c r="B744" s="19">
        <v>1</v>
      </c>
      <c r="C744" s="9">
        <v>5</v>
      </c>
      <c r="D744" s="218">
        <v>14</v>
      </c>
      <c r="E744" s="218">
        <v>10</v>
      </c>
      <c r="F744" s="218">
        <v>12</v>
      </c>
      <c r="G744" s="219">
        <v>11</v>
      </c>
      <c r="H744" s="215"/>
      <c r="I744" s="216"/>
      <c r="J744" s="216"/>
      <c r="K744" s="216"/>
      <c r="L744" s="216"/>
      <c r="M744" s="216"/>
      <c r="N744" s="216"/>
      <c r="O744" s="216"/>
      <c r="P744" s="216"/>
      <c r="Q744" s="216"/>
      <c r="R744" s="216"/>
      <c r="S744" s="216"/>
      <c r="T744" s="216"/>
      <c r="U744" s="216"/>
      <c r="V744" s="216"/>
      <c r="W744" s="216"/>
      <c r="X744" s="216"/>
      <c r="Y744" s="216"/>
      <c r="Z744" s="216"/>
      <c r="AA744" s="216"/>
      <c r="AB744" s="216"/>
      <c r="AC744" s="216"/>
      <c r="AD744" s="216"/>
      <c r="AE744" s="216"/>
      <c r="AF744" s="216"/>
      <c r="AG744" s="216"/>
      <c r="AH744" s="216"/>
      <c r="AI744" s="216"/>
      <c r="AJ744" s="216"/>
      <c r="AK744" s="216"/>
      <c r="AL744" s="216"/>
      <c r="AM744" s="216"/>
      <c r="AN744" s="216"/>
      <c r="AO744" s="216"/>
      <c r="AP744" s="216"/>
      <c r="AQ744" s="216"/>
      <c r="AR744" s="216"/>
      <c r="AS744" s="216"/>
      <c r="AT744" s="216"/>
      <c r="AU744" s="216"/>
      <c r="AV744" s="216"/>
      <c r="AW744" s="216"/>
      <c r="AX744" s="216"/>
      <c r="AY744" s="216"/>
      <c r="AZ744" s="216"/>
      <c r="BA744" s="216"/>
      <c r="BB744" s="216"/>
      <c r="BC744" s="216"/>
      <c r="BD744" s="216"/>
      <c r="BE744" s="216"/>
      <c r="BF744" s="216"/>
      <c r="BG744" s="216"/>
      <c r="BH744" s="216"/>
      <c r="BI744" s="216"/>
      <c r="BJ744" s="216"/>
      <c r="BK744" s="216"/>
      <c r="BL744" s="216"/>
      <c r="BM744" s="217">
        <v>9</v>
      </c>
    </row>
    <row r="745" spans="1:65">
      <c r="A745" s="29"/>
      <c r="B745" s="19">
        <v>1</v>
      </c>
      <c r="C745" s="9">
        <v>6</v>
      </c>
      <c r="D745" s="218">
        <v>10</v>
      </c>
      <c r="E745" s="218">
        <v>10</v>
      </c>
      <c r="F745" s="218">
        <v>12</v>
      </c>
      <c r="G745" s="218">
        <v>18</v>
      </c>
      <c r="H745" s="215"/>
      <c r="I745" s="216"/>
      <c r="J745" s="216"/>
      <c r="K745" s="216"/>
      <c r="L745" s="216"/>
      <c r="M745" s="216"/>
      <c r="N745" s="216"/>
      <c r="O745" s="216"/>
      <c r="P745" s="216"/>
      <c r="Q745" s="216"/>
      <c r="R745" s="216"/>
      <c r="S745" s="216"/>
      <c r="T745" s="216"/>
      <c r="U745" s="216"/>
      <c r="V745" s="216"/>
      <c r="W745" s="216"/>
      <c r="X745" s="216"/>
      <c r="Y745" s="216"/>
      <c r="Z745" s="216"/>
      <c r="AA745" s="216"/>
      <c r="AB745" s="216"/>
      <c r="AC745" s="216"/>
      <c r="AD745" s="216"/>
      <c r="AE745" s="216"/>
      <c r="AF745" s="216"/>
      <c r="AG745" s="216"/>
      <c r="AH745" s="216"/>
      <c r="AI745" s="216"/>
      <c r="AJ745" s="216"/>
      <c r="AK745" s="216"/>
      <c r="AL745" s="216"/>
      <c r="AM745" s="216"/>
      <c r="AN745" s="216"/>
      <c r="AO745" s="216"/>
      <c r="AP745" s="216"/>
      <c r="AQ745" s="216"/>
      <c r="AR745" s="216"/>
      <c r="AS745" s="216"/>
      <c r="AT745" s="216"/>
      <c r="AU745" s="216"/>
      <c r="AV745" s="216"/>
      <c r="AW745" s="216"/>
      <c r="AX745" s="216"/>
      <c r="AY745" s="216"/>
      <c r="AZ745" s="216"/>
      <c r="BA745" s="216"/>
      <c r="BB745" s="216"/>
      <c r="BC745" s="216"/>
      <c r="BD745" s="216"/>
      <c r="BE745" s="216"/>
      <c r="BF745" s="216"/>
      <c r="BG745" s="216"/>
      <c r="BH745" s="216"/>
      <c r="BI745" s="216"/>
      <c r="BJ745" s="216"/>
      <c r="BK745" s="216"/>
      <c r="BL745" s="216"/>
      <c r="BM745" s="221"/>
    </row>
    <row r="746" spans="1:65">
      <c r="A746" s="29"/>
      <c r="B746" s="20" t="s">
        <v>263</v>
      </c>
      <c r="C746" s="12"/>
      <c r="D746" s="222">
        <v>11.833333333333334</v>
      </c>
      <c r="E746" s="222">
        <v>9.8333333333333339</v>
      </c>
      <c r="F746" s="222">
        <v>12</v>
      </c>
      <c r="G746" s="222">
        <v>16.166666666666668</v>
      </c>
      <c r="H746" s="215"/>
      <c r="I746" s="216"/>
      <c r="J746" s="216"/>
      <c r="K746" s="216"/>
      <c r="L746" s="216"/>
      <c r="M746" s="216"/>
      <c r="N746" s="216"/>
      <c r="O746" s="216"/>
      <c r="P746" s="216"/>
      <c r="Q746" s="216"/>
      <c r="R746" s="216"/>
      <c r="S746" s="216"/>
      <c r="T746" s="216"/>
      <c r="U746" s="216"/>
      <c r="V746" s="216"/>
      <c r="W746" s="216"/>
      <c r="X746" s="216"/>
      <c r="Y746" s="216"/>
      <c r="Z746" s="216"/>
      <c r="AA746" s="216"/>
      <c r="AB746" s="216"/>
      <c r="AC746" s="216"/>
      <c r="AD746" s="216"/>
      <c r="AE746" s="216"/>
      <c r="AF746" s="216"/>
      <c r="AG746" s="216"/>
      <c r="AH746" s="216"/>
      <c r="AI746" s="216"/>
      <c r="AJ746" s="216"/>
      <c r="AK746" s="216"/>
      <c r="AL746" s="216"/>
      <c r="AM746" s="216"/>
      <c r="AN746" s="216"/>
      <c r="AO746" s="216"/>
      <c r="AP746" s="216"/>
      <c r="AQ746" s="216"/>
      <c r="AR746" s="216"/>
      <c r="AS746" s="216"/>
      <c r="AT746" s="216"/>
      <c r="AU746" s="216"/>
      <c r="AV746" s="216"/>
      <c r="AW746" s="216"/>
      <c r="AX746" s="216"/>
      <c r="AY746" s="216"/>
      <c r="AZ746" s="216"/>
      <c r="BA746" s="216"/>
      <c r="BB746" s="216"/>
      <c r="BC746" s="216"/>
      <c r="BD746" s="216"/>
      <c r="BE746" s="216"/>
      <c r="BF746" s="216"/>
      <c r="BG746" s="216"/>
      <c r="BH746" s="216"/>
      <c r="BI746" s="216"/>
      <c r="BJ746" s="216"/>
      <c r="BK746" s="216"/>
      <c r="BL746" s="216"/>
      <c r="BM746" s="221"/>
    </row>
    <row r="747" spans="1:65">
      <c r="A747" s="29"/>
      <c r="B747" s="3" t="s">
        <v>264</v>
      </c>
      <c r="C747" s="28"/>
      <c r="D747" s="218">
        <v>11.5</v>
      </c>
      <c r="E747" s="218">
        <v>10</v>
      </c>
      <c r="F747" s="218">
        <v>12</v>
      </c>
      <c r="G747" s="218">
        <v>17.5</v>
      </c>
      <c r="H747" s="215"/>
      <c r="I747" s="216"/>
      <c r="J747" s="216"/>
      <c r="K747" s="216"/>
      <c r="L747" s="216"/>
      <c r="M747" s="216"/>
      <c r="N747" s="216"/>
      <c r="O747" s="216"/>
      <c r="P747" s="216"/>
      <c r="Q747" s="216"/>
      <c r="R747" s="216"/>
      <c r="S747" s="216"/>
      <c r="T747" s="216"/>
      <c r="U747" s="216"/>
      <c r="V747" s="216"/>
      <c r="W747" s="216"/>
      <c r="X747" s="216"/>
      <c r="Y747" s="216"/>
      <c r="Z747" s="216"/>
      <c r="AA747" s="216"/>
      <c r="AB747" s="216"/>
      <c r="AC747" s="216"/>
      <c r="AD747" s="216"/>
      <c r="AE747" s="216"/>
      <c r="AF747" s="216"/>
      <c r="AG747" s="216"/>
      <c r="AH747" s="216"/>
      <c r="AI747" s="216"/>
      <c r="AJ747" s="216"/>
      <c r="AK747" s="216"/>
      <c r="AL747" s="216"/>
      <c r="AM747" s="216"/>
      <c r="AN747" s="216"/>
      <c r="AO747" s="216"/>
      <c r="AP747" s="216"/>
      <c r="AQ747" s="216"/>
      <c r="AR747" s="216"/>
      <c r="AS747" s="216"/>
      <c r="AT747" s="216"/>
      <c r="AU747" s="216"/>
      <c r="AV747" s="216"/>
      <c r="AW747" s="216"/>
      <c r="AX747" s="216"/>
      <c r="AY747" s="216"/>
      <c r="AZ747" s="216"/>
      <c r="BA747" s="216"/>
      <c r="BB747" s="216"/>
      <c r="BC747" s="216"/>
      <c r="BD747" s="216"/>
      <c r="BE747" s="216"/>
      <c r="BF747" s="216"/>
      <c r="BG747" s="216"/>
      <c r="BH747" s="216"/>
      <c r="BI747" s="216"/>
      <c r="BJ747" s="216"/>
      <c r="BK747" s="216"/>
      <c r="BL747" s="216"/>
      <c r="BM747" s="221"/>
    </row>
    <row r="748" spans="1:65">
      <c r="A748" s="29"/>
      <c r="B748" s="3" t="s">
        <v>265</v>
      </c>
      <c r="C748" s="28"/>
      <c r="D748" s="218">
        <v>1.4719601443879771</v>
      </c>
      <c r="E748" s="218">
        <v>1.3291601358251286</v>
      </c>
      <c r="F748" s="218">
        <v>0</v>
      </c>
      <c r="G748" s="218">
        <v>2.7868739954771282</v>
      </c>
      <c r="H748" s="215"/>
      <c r="I748" s="216"/>
      <c r="J748" s="216"/>
      <c r="K748" s="216"/>
      <c r="L748" s="216"/>
      <c r="M748" s="216"/>
      <c r="N748" s="216"/>
      <c r="O748" s="216"/>
      <c r="P748" s="216"/>
      <c r="Q748" s="216"/>
      <c r="R748" s="216"/>
      <c r="S748" s="216"/>
      <c r="T748" s="216"/>
      <c r="U748" s="216"/>
      <c r="V748" s="216"/>
      <c r="W748" s="216"/>
      <c r="X748" s="216"/>
      <c r="Y748" s="216"/>
      <c r="Z748" s="216"/>
      <c r="AA748" s="216"/>
      <c r="AB748" s="216"/>
      <c r="AC748" s="216"/>
      <c r="AD748" s="216"/>
      <c r="AE748" s="216"/>
      <c r="AF748" s="216"/>
      <c r="AG748" s="216"/>
      <c r="AH748" s="216"/>
      <c r="AI748" s="216"/>
      <c r="AJ748" s="216"/>
      <c r="AK748" s="216"/>
      <c r="AL748" s="216"/>
      <c r="AM748" s="216"/>
      <c r="AN748" s="216"/>
      <c r="AO748" s="216"/>
      <c r="AP748" s="216"/>
      <c r="AQ748" s="216"/>
      <c r="AR748" s="216"/>
      <c r="AS748" s="216"/>
      <c r="AT748" s="216"/>
      <c r="AU748" s="216"/>
      <c r="AV748" s="216"/>
      <c r="AW748" s="216"/>
      <c r="AX748" s="216"/>
      <c r="AY748" s="216"/>
      <c r="AZ748" s="216"/>
      <c r="BA748" s="216"/>
      <c r="BB748" s="216"/>
      <c r="BC748" s="216"/>
      <c r="BD748" s="216"/>
      <c r="BE748" s="216"/>
      <c r="BF748" s="216"/>
      <c r="BG748" s="216"/>
      <c r="BH748" s="216"/>
      <c r="BI748" s="216"/>
      <c r="BJ748" s="216"/>
      <c r="BK748" s="216"/>
      <c r="BL748" s="216"/>
      <c r="BM748" s="221"/>
    </row>
    <row r="749" spans="1:65">
      <c r="A749" s="29"/>
      <c r="B749" s="3" t="s">
        <v>86</v>
      </c>
      <c r="C749" s="28"/>
      <c r="D749" s="13">
        <v>0.12439099811729383</v>
      </c>
      <c r="E749" s="13">
        <v>0.13516882737204697</v>
      </c>
      <c r="F749" s="13">
        <v>0</v>
      </c>
      <c r="G749" s="13">
        <v>0.17238395848312132</v>
      </c>
      <c r="H749" s="154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29"/>
      <c r="B750" s="3" t="s">
        <v>266</v>
      </c>
      <c r="C750" s="28"/>
      <c r="D750" s="13">
        <v>-6.9462647444301306E-2</v>
      </c>
      <c r="E750" s="13">
        <v>-0.22673656618610949</v>
      </c>
      <c r="F750" s="13">
        <v>-5.6356487549150569E-2</v>
      </c>
      <c r="G750" s="13">
        <v>0.27129750982961665</v>
      </c>
      <c r="H750" s="154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29"/>
      <c r="B751" s="45" t="s">
        <v>267</v>
      </c>
      <c r="C751" s="46"/>
      <c r="D751" s="44">
        <v>0.05</v>
      </c>
      <c r="E751" s="44">
        <v>1.3</v>
      </c>
      <c r="F751" s="44">
        <v>0.05</v>
      </c>
      <c r="G751" s="44">
        <v>2.65</v>
      </c>
      <c r="H751" s="154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B752" s="30"/>
      <c r="C752" s="20"/>
      <c r="D752" s="20"/>
      <c r="E752" s="20"/>
      <c r="F752" s="20"/>
      <c r="G752" s="20"/>
      <c r="BM752" s="55"/>
    </row>
    <row r="753" spans="1:65" ht="15">
      <c r="B753" s="8" t="s">
        <v>572</v>
      </c>
      <c r="BM753" s="27" t="s">
        <v>66</v>
      </c>
    </row>
    <row r="754" spans="1:65" ht="15">
      <c r="A754" s="24" t="s">
        <v>43</v>
      </c>
      <c r="B754" s="18" t="s">
        <v>110</v>
      </c>
      <c r="C754" s="15" t="s">
        <v>111</v>
      </c>
      <c r="D754" s="16" t="s">
        <v>229</v>
      </c>
      <c r="E754" s="17" t="s">
        <v>229</v>
      </c>
      <c r="F754" s="17" t="s">
        <v>229</v>
      </c>
      <c r="G754" s="17" t="s">
        <v>229</v>
      </c>
      <c r="H754" s="17" t="s">
        <v>229</v>
      </c>
      <c r="I754" s="17" t="s">
        <v>229</v>
      </c>
      <c r="J754" s="17" t="s">
        <v>229</v>
      </c>
      <c r="K754" s="17" t="s">
        <v>229</v>
      </c>
      <c r="L754" s="17" t="s">
        <v>229</v>
      </c>
      <c r="M754" s="17" t="s">
        <v>229</v>
      </c>
      <c r="N754" s="17" t="s">
        <v>229</v>
      </c>
      <c r="O754" s="17" t="s">
        <v>229</v>
      </c>
      <c r="P754" s="17" t="s">
        <v>229</v>
      </c>
      <c r="Q754" s="17" t="s">
        <v>229</v>
      </c>
      <c r="R754" s="17" t="s">
        <v>229</v>
      </c>
      <c r="S754" s="17" t="s">
        <v>229</v>
      </c>
      <c r="T754" s="17" t="s">
        <v>229</v>
      </c>
      <c r="U754" s="17" t="s">
        <v>229</v>
      </c>
      <c r="V754" s="154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</v>
      </c>
    </row>
    <row r="755" spans="1:65">
      <c r="A755" s="29"/>
      <c r="B755" s="19" t="s">
        <v>230</v>
      </c>
      <c r="C755" s="9" t="s">
        <v>230</v>
      </c>
      <c r="D755" s="152" t="s">
        <v>232</v>
      </c>
      <c r="E755" s="153" t="s">
        <v>233</v>
      </c>
      <c r="F755" s="153" t="s">
        <v>235</v>
      </c>
      <c r="G755" s="153" t="s">
        <v>236</v>
      </c>
      <c r="H755" s="153" t="s">
        <v>238</v>
      </c>
      <c r="I755" s="153" t="s">
        <v>239</v>
      </c>
      <c r="J755" s="153" t="s">
        <v>241</v>
      </c>
      <c r="K755" s="153" t="s">
        <v>242</v>
      </c>
      <c r="L755" s="153" t="s">
        <v>243</v>
      </c>
      <c r="M755" s="153" t="s">
        <v>244</v>
      </c>
      <c r="N755" s="153" t="s">
        <v>245</v>
      </c>
      <c r="O755" s="153" t="s">
        <v>246</v>
      </c>
      <c r="P755" s="153" t="s">
        <v>247</v>
      </c>
      <c r="Q755" s="153" t="s">
        <v>249</v>
      </c>
      <c r="R755" s="153" t="s">
        <v>250</v>
      </c>
      <c r="S755" s="153" t="s">
        <v>255</v>
      </c>
      <c r="T755" s="153" t="s">
        <v>256</v>
      </c>
      <c r="U755" s="153" t="s">
        <v>257</v>
      </c>
      <c r="V755" s="154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 t="s">
        <v>3</v>
      </c>
    </row>
    <row r="756" spans="1:65">
      <c r="A756" s="29"/>
      <c r="B756" s="19"/>
      <c r="C756" s="9"/>
      <c r="D756" s="10" t="s">
        <v>269</v>
      </c>
      <c r="E756" s="11" t="s">
        <v>269</v>
      </c>
      <c r="F756" s="11" t="s">
        <v>272</v>
      </c>
      <c r="G756" s="11" t="s">
        <v>272</v>
      </c>
      <c r="H756" s="11" t="s">
        <v>272</v>
      </c>
      <c r="I756" s="11" t="s">
        <v>269</v>
      </c>
      <c r="J756" s="11" t="s">
        <v>269</v>
      </c>
      <c r="K756" s="11" t="s">
        <v>272</v>
      </c>
      <c r="L756" s="11" t="s">
        <v>271</v>
      </c>
      <c r="M756" s="11" t="s">
        <v>269</v>
      </c>
      <c r="N756" s="11" t="s">
        <v>272</v>
      </c>
      <c r="O756" s="11" t="s">
        <v>269</v>
      </c>
      <c r="P756" s="11" t="s">
        <v>269</v>
      </c>
      <c r="Q756" s="11" t="s">
        <v>269</v>
      </c>
      <c r="R756" s="11" t="s">
        <v>272</v>
      </c>
      <c r="S756" s="11" t="s">
        <v>269</v>
      </c>
      <c r="T756" s="11" t="s">
        <v>272</v>
      </c>
      <c r="U756" s="11" t="s">
        <v>269</v>
      </c>
      <c r="V756" s="154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2</v>
      </c>
    </row>
    <row r="757" spans="1:65">
      <c r="A757" s="29"/>
      <c r="B757" s="19"/>
      <c r="C757" s="9"/>
      <c r="D757" s="25" t="s">
        <v>311</v>
      </c>
      <c r="E757" s="25" t="s">
        <v>261</v>
      </c>
      <c r="F757" s="25" t="s">
        <v>312</v>
      </c>
      <c r="G757" s="25" t="s">
        <v>312</v>
      </c>
      <c r="H757" s="25" t="s">
        <v>312</v>
      </c>
      <c r="I757" s="25" t="s">
        <v>116</v>
      </c>
      <c r="J757" s="25" t="s">
        <v>116</v>
      </c>
      <c r="K757" s="25" t="s">
        <v>313</v>
      </c>
      <c r="L757" s="25" t="s">
        <v>312</v>
      </c>
      <c r="M757" s="25" t="s">
        <v>311</v>
      </c>
      <c r="N757" s="25" t="s">
        <v>311</v>
      </c>
      <c r="O757" s="25" t="s">
        <v>311</v>
      </c>
      <c r="P757" s="25" t="s">
        <v>312</v>
      </c>
      <c r="Q757" s="25" t="s">
        <v>311</v>
      </c>
      <c r="R757" s="25" t="s">
        <v>313</v>
      </c>
      <c r="S757" s="25" t="s">
        <v>311</v>
      </c>
      <c r="T757" s="25" t="s">
        <v>311</v>
      </c>
      <c r="U757" s="25" t="s">
        <v>311</v>
      </c>
      <c r="V757" s="154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3</v>
      </c>
    </row>
    <row r="758" spans="1:65">
      <c r="A758" s="29"/>
      <c r="B758" s="18">
        <v>1</v>
      </c>
      <c r="C758" s="14">
        <v>1</v>
      </c>
      <c r="D758" s="21">
        <v>3.7</v>
      </c>
      <c r="E758" s="21">
        <v>3.8</v>
      </c>
      <c r="F758" s="148">
        <v>4.5999999999999996</v>
      </c>
      <c r="G758" s="21">
        <v>3.9</v>
      </c>
      <c r="H758" s="21">
        <v>3.8</v>
      </c>
      <c r="I758" s="21">
        <v>3.71</v>
      </c>
      <c r="J758" s="21">
        <v>4.0199999999999996</v>
      </c>
      <c r="K758" s="21">
        <v>3.78</v>
      </c>
      <c r="L758" s="148">
        <v>11.359</v>
      </c>
      <c r="M758" s="148">
        <v>2.6</v>
      </c>
      <c r="N758" s="148">
        <v>3.2</v>
      </c>
      <c r="O758" s="21">
        <v>3.7108347297312099</v>
      </c>
      <c r="P758" s="148">
        <v>3.1</v>
      </c>
      <c r="Q758" s="21">
        <v>4</v>
      </c>
      <c r="R758" s="21">
        <v>3.8500000000000005</v>
      </c>
      <c r="S758" s="21">
        <v>3.8</v>
      </c>
      <c r="T758" s="21">
        <v>4.0999999999999996</v>
      </c>
      <c r="U758" s="21">
        <v>3.6</v>
      </c>
      <c r="V758" s="154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>
        <v>1</v>
      </c>
      <c r="C759" s="9">
        <v>2</v>
      </c>
      <c r="D759" s="11">
        <v>3.7</v>
      </c>
      <c r="E759" s="11">
        <v>3.8</v>
      </c>
      <c r="F759" s="150">
        <v>4.2</v>
      </c>
      <c r="G759" s="11">
        <v>4</v>
      </c>
      <c r="H759" s="11">
        <v>3.8</v>
      </c>
      <c r="I759" s="11">
        <v>3.75</v>
      </c>
      <c r="J759" s="11">
        <v>3.84</v>
      </c>
      <c r="K759" s="11">
        <v>3.98</v>
      </c>
      <c r="L759" s="150">
        <v>11.766</v>
      </c>
      <c r="M759" s="150">
        <v>2.74</v>
      </c>
      <c r="N759" s="150">
        <v>3.2</v>
      </c>
      <c r="O759" s="11">
        <v>3.71411639729082</v>
      </c>
      <c r="P759" s="150">
        <v>3.3</v>
      </c>
      <c r="Q759" s="11">
        <v>4</v>
      </c>
      <c r="R759" s="11">
        <v>3.8500000000000005</v>
      </c>
      <c r="S759" s="11">
        <v>3.8</v>
      </c>
      <c r="T759" s="11">
        <v>4.0999999999999996</v>
      </c>
      <c r="U759" s="11">
        <v>3.7</v>
      </c>
      <c r="V759" s="154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30</v>
      </c>
    </row>
    <row r="760" spans="1:65">
      <c r="A760" s="29"/>
      <c r="B760" s="19">
        <v>1</v>
      </c>
      <c r="C760" s="9">
        <v>3</v>
      </c>
      <c r="D760" s="11">
        <v>3.7</v>
      </c>
      <c r="E760" s="11">
        <v>3.8</v>
      </c>
      <c r="F760" s="150">
        <v>4.2</v>
      </c>
      <c r="G760" s="11">
        <v>3.9</v>
      </c>
      <c r="H760" s="11">
        <v>3.7</v>
      </c>
      <c r="I760" s="149">
        <v>3.87</v>
      </c>
      <c r="J760" s="11">
        <v>3.95</v>
      </c>
      <c r="K760" s="11">
        <v>3.89</v>
      </c>
      <c r="L760" s="150">
        <v>11.635</v>
      </c>
      <c r="M760" s="150">
        <v>2.66</v>
      </c>
      <c r="N760" s="150">
        <v>3.1</v>
      </c>
      <c r="O760" s="11">
        <v>3.65389279114265</v>
      </c>
      <c r="P760" s="150">
        <v>3.2</v>
      </c>
      <c r="Q760" s="11">
        <v>4.0999999999999996</v>
      </c>
      <c r="R760" s="11">
        <v>4</v>
      </c>
      <c r="S760" s="11">
        <v>3.7</v>
      </c>
      <c r="T760" s="11">
        <v>4.0999999999999996</v>
      </c>
      <c r="U760" s="11">
        <v>3.7</v>
      </c>
      <c r="V760" s="154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16</v>
      </c>
    </row>
    <row r="761" spans="1:65">
      <c r="A761" s="29"/>
      <c r="B761" s="19">
        <v>1</v>
      </c>
      <c r="C761" s="9">
        <v>4</v>
      </c>
      <c r="D761" s="11">
        <v>3.7</v>
      </c>
      <c r="E761" s="11">
        <v>3.6</v>
      </c>
      <c r="F761" s="150">
        <v>4.4000000000000004</v>
      </c>
      <c r="G761" s="11">
        <v>3.8</v>
      </c>
      <c r="H761" s="11">
        <v>3.8</v>
      </c>
      <c r="I761" s="11">
        <v>3.72</v>
      </c>
      <c r="J761" s="11">
        <v>3.73</v>
      </c>
      <c r="K761" s="11">
        <v>3.8</v>
      </c>
      <c r="L761" s="150">
        <v>11.420999999999999</v>
      </c>
      <c r="M761" s="150">
        <v>2.62</v>
      </c>
      <c r="N761" s="150">
        <v>3.1</v>
      </c>
      <c r="O761" s="11">
        <v>3.6463200503961599</v>
      </c>
      <c r="P761" s="150">
        <v>3.2</v>
      </c>
      <c r="Q761" s="11">
        <v>4.0999999999999996</v>
      </c>
      <c r="R761" s="11">
        <v>3.98</v>
      </c>
      <c r="S761" s="11">
        <v>3.8</v>
      </c>
      <c r="T761" s="11">
        <v>4.0999999999999996</v>
      </c>
      <c r="U761" s="11">
        <v>3.8</v>
      </c>
      <c r="V761" s="154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3.8317133815266655</v>
      </c>
    </row>
    <row r="762" spans="1:65">
      <c r="A762" s="29"/>
      <c r="B762" s="19">
        <v>1</v>
      </c>
      <c r="C762" s="9">
        <v>5</v>
      </c>
      <c r="D762" s="11">
        <v>3.5</v>
      </c>
      <c r="E762" s="11">
        <v>3.8</v>
      </c>
      <c r="F762" s="150">
        <v>4.5</v>
      </c>
      <c r="G762" s="11">
        <v>3.8</v>
      </c>
      <c r="H762" s="11">
        <v>3.8</v>
      </c>
      <c r="I762" s="11">
        <v>3.69</v>
      </c>
      <c r="J762" s="11">
        <v>3.69</v>
      </c>
      <c r="K762" s="11">
        <v>3.9399999999999995</v>
      </c>
      <c r="L762" s="150">
        <v>11.685</v>
      </c>
      <c r="M762" s="150">
        <v>2.76</v>
      </c>
      <c r="N762" s="150">
        <v>3.1</v>
      </c>
      <c r="O762" s="11">
        <v>3.70295839042238</v>
      </c>
      <c r="P762" s="150">
        <v>3.3</v>
      </c>
      <c r="Q762" s="11">
        <v>4</v>
      </c>
      <c r="R762" s="11">
        <v>3.89</v>
      </c>
      <c r="S762" s="11">
        <v>3.8</v>
      </c>
      <c r="T762" s="11">
        <v>4.0999999999999996</v>
      </c>
      <c r="U762" s="11">
        <v>3.7</v>
      </c>
      <c r="V762" s="154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113</v>
      </c>
    </row>
    <row r="763" spans="1:65">
      <c r="A763" s="29"/>
      <c r="B763" s="19">
        <v>1</v>
      </c>
      <c r="C763" s="9">
        <v>6</v>
      </c>
      <c r="D763" s="11">
        <v>3.6</v>
      </c>
      <c r="E763" s="11">
        <v>3.8</v>
      </c>
      <c r="F763" s="150">
        <v>4.4000000000000004</v>
      </c>
      <c r="G763" s="149">
        <v>3.4</v>
      </c>
      <c r="H763" s="11">
        <v>3.9</v>
      </c>
      <c r="I763" s="11">
        <v>3.76</v>
      </c>
      <c r="J763" s="11">
        <v>3.98</v>
      </c>
      <c r="K763" s="11">
        <v>3.8599999999999994</v>
      </c>
      <c r="L763" s="150">
        <v>11.574</v>
      </c>
      <c r="M763" s="150">
        <v>2.68</v>
      </c>
      <c r="N763" s="150">
        <v>3.1</v>
      </c>
      <c r="O763" s="11">
        <v>3.65952140009666</v>
      </c>
      <c r="P763" s="150">
        <v>3.3</v>
      </c>
      <c r="Q763" s="11">
        <v>4.0999999999999996</v>
      </c>
      <c r="R763" s="11">
        <v>3.92</v>
      </c>
      <c r="S763" s="11">
        <v>3.8</v>
      </c>
      <c r="T763" s="11">
        <v>4.0999999999999996</v>
      </c>
      <c r="U763" s="11">
        <v>3.8</v>
      </c>
      <c r="V763" s="154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20" t="s">
        <v>263</v>
      </c>
      <c r="C764" s="12"/>
      <c r="D764" s="22">
        <v>3.6500000000000004</v>
      </c>
      <c r="E764" s="22">
        <v>3.7666666666666662</v>
      </c>
      <c r="F764" s="22">
        <v>4.3833333333333329</v>
      </c>
      <c r="G764" s="22">
        <v>3.8000000000000003</v>
      </c>
      <c r="H764" s="22">
        <v>3.8000000000000003</v>
      </c>
      <c r="I764" s="22">
        <v>3.75</v>
      </c>
      <c r="J764" s="22">
        <v>3.8683333333333336</v>
      </c>
      <c r="K764" s="22">
        <v>3.875</v>
      </c>
      <c r="L764" s="22">
        <v>11.573333333333332</v>
      </c>
      <c r="M764" s="22">
        <v>2.6766666666666672</v>
      </c>
      <c r="N764" s="22">
        <v>3.1333333333333333</v>
      </c>
      <c r="O764" s="22">
        <v>3.6812739598466471</v>
      </c>
      <c r="P764" s="22">
        <v>3.2333333333333338</v>
      </c>
      <c r="Q764" s="22">
        <v>4.05</v>
      </c>
      <c r="R764" s="22">
        <v>3.9150000000000005</v>
      </c>
      <c r="S764" s="22">
        <v>3.7833333333333337</v>
      </c>
      <c r="T764" s="22">
        <v>4.1000000000000005</v>
      </c>
      <c r="U764" s="22">
        <v>3.7166666666666668</v>
      </c>
      <c r="V764" s="154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3" t="s">
        <v>264</v>
      </c>
      <c r="C765" s="28"/>
      <c r="D765" s="11">
        <v>3.7</v>
      </c>
      <c r="E765" s="11">
        <v>3.8</v>
      </c>
      <c r="F765" s="11">
        <v>4.4000000000000004</v>
      </c>
      <c r="G765" s="11">
        <v>3.8499999999999996</v>
      </c>
      <c r="H765" s="11">
        <v>3.8</v>
      </c>
      <c r="I765" s="11">
        <v>3.7350000000000003</v>
      </c>
      <c r="J765" s="11">
        <v>3.895</v>
      </c>
      <c r="K765" s="11">
        <v>3.875</v>
      </c>
      <c r="L765" s="11">
        <v>11.6045</v>
      </c>
      <c r="M765" s="11">
        <v>2.67</v>
      </c>
      <c r="N765" s="11">
        <v>3.1</v>
      </c>
      <c r="O765" s="11">
        <v>3.68123989525952</v>
      </c>
      <c r="P765" s="11">
        <v>3.25</v>
      </c>
      <c r="Q765" s="11">
        <v>4.05</v>
      </c>
      <c r="R765" s="11">
        <v>3.9050000000000002</v>
      </c>
      <c r="S765" s="11">
        <v>3.8</v>
      </c>
      <c r="T765" s="11">
        <v>4.0999999999999996</v>
      </c>
      <c r="U765" s="11">
        <v>3.7</v>
      </c>
      <c r="V765" s="154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3" t="s">
        <v>265</v>
      </c>
      <c r="C766" s="28"/>
      <c r="D766" s="23">
        <v>8.3666002653407623E-2</v>
      </c>
      <c r="E766" s="23">
        <v>8.1649658092772498E-2</v>
      </c>
      <c r="F766" s="23">
        <v>0.16020819787597204</v>
      </c>
      <c r="G766" s="23">
        <v>0.20976176963403032</v>
      </c>
      <c r="H766" s="23">
        <v>6.3245553203367499E-2</v>
      </c>
      <c r="I766" s="23">
        <v>6.4187226143524886E-2</v>
      </c>
      <c r="J766" s="23">
        <v>0.13702797767852612</v>
      </c>
      <c r="K766" s="23">
        <v>7.7910204723129844E-2</v>
      </c>
      <c r="L766" s="23">
        <v>0.15654860799977344</v>
      </c>
      <c r="M766" s="23">
        <v>6.3770421565696567E-2</v>
      </c>
      <c r="N766" s="23">
        <v>5.1639777949432267E-2</v>
      </c>
      <c r="O766" s="23">
        <v>3.1200504431764003E-2</v>
      </c>
      <c r="P766" s="23">
        <v>8.1649658092772456E-2</v>
      </c>
      <c r="Q766" s="23">
        <v>5.4772255750516412E-2</v>
      </c>
      <c r="R766" s="23">
        <v>6.4109281699298193E-2</v>
      </c>
      <c r="S766" s="23">
        <v>4.0824829046386159E-2</v>
      </c>
      <c r="T766" s="23">
        <v>9.7295071111809874E-16</v>
      </c>
      <c r="U766" s="23">
        <v>7.5277265270907973E-2</v>
      </c>
      <c r="V766" s="206"/>
      <c r="W766" s="207"/>
      <c r="X766" s="207"/>
      <c r="Y766" s="207"/>
      <c r="Z766" s="207"/>
      <c r="AA766" s="207"/>
      <c r="AB766" s="207"/>
      <c r="AC766" s="207"/>
      <c r="AD766" s="207"/>
      <c r="AE766" s="207"/>
      <c r="AF766" s="207"/>
      <c r="AG766" s="207"/>
      <c r="AH766" s="207"/>
      <c r="AI766" s="207"/>
      <c r="AJ766" s="207"/>
      <c r="AK766" s="207"/>
      <c r="AL766" s="207"/>
      <c r="AM766" s="207"/>
      <c r="AN766" s="207"/>
      <c r="AO766" s="207"/>
      <c r="AP766" s="207"/>
      <c r="AQ766" s="207"/>
      <c r="AR766" s="207"/>
      <c r="AS766" s="207"/>
      <c r="AT766" s="207"/>
      <c r="AU766" s="207"/>
      <c r="AV766" s="207"/>
      <c r="AW766" s="207"/>
      <c r="AX766" s="207"/>
      <c r="AY766" s="207"/>
      <c r="AZ766" s="207"/>
      <c r="BA766" s="207"/>
      <c r="BB766" s="207"/>
      <c r="BC766" s="207"/>
      <c r="BD766" s="207"/>
      <c r="BE766" s="207"/>
      <c r="BF766" s="207"/>
      <c r="BG766" s="207"/>
      <c r="BH766" s="207"/>
      <c r="BI766" s="207"/>
      <c r="BJ766" s="207"/>
      <c r="BK766" s="207"/>
      <c r="BL766" s="207"/>
      <c r="BM766" s="56"/>
    </row>
    <row r="767" spans="1:65">
      <c r="A767" s="29"/>
      <c r="B767" s="3" t="s">
        <v>86</v>
      </c>
      <c r="C767" s="28"/>
      <c r="D767" s="13">
        <v>2.2922192507782907E-2</v>
      </c>
      <c r="E767" s="13">
        <v>2.1676900378612172E-2</v>
      </c>
      <c r="F767" s="13">
        <v>3.6549398754974614E-2</v>
      </c>
      <c r="G767" s="13">
        <v>5.5200465693165869E-2</v>
      </c>
      <c r="H767" s="13">
        <v>1.6643566632465131E-2</v>
      </c>
      <c r="I767" s="13">
        <v>1.7116593638273302E-2</v>
      </c>
      <c r="J767" s="13">
        <v>3.5423001554121356E-2</v>
      </c>
      <c r="K767" s="13">
        <v>2.0105859283388348E-2</v>
      </c>
      <c r="L767" s="13">
        <v>1.3526665437768443E-2</v>
      </c>
      <c r="M767" s="13">
        <v>2.3824565964768327E-2</v>
      </c>
      <c r="N767" s="13">
        <v>1.6480780196627319E-2</v>
      </c>
      <c r="O767" s="13">
        <v>8.4754638671509629E-3</v>
      </c>
      <c r="P767" s="13">
        <v>2.525247157508426E-2</v>
      </c>
      <c r="Q767" s="13">
        <v>1.3524013765559608E-2</v>
      </c>
      <c r="R767" s="13">
        <v>1.6375295453205155E-2</v>
      </c>
      <c r="S767" s="13">
        <v>1.0790703712701187E-2</v>
      </c>
      <c r="T767" s="13">
        <v>2.3730505149221916E-16</v>
      </c>
      <c r="U767" s="13">
        <v>2.0253972718629946E-2</v>
      </c>
      <c r="V767" s="154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3" t="s">
        <v>266</v>
      </c>
      <c r="C768" s="28"/>
      <c r="D768" s="13">
        <v>-4.7423531833757693E-2</v>
      </c>
      <c r="E768" s="13">
        <v>-1.6975882166343825E-2</v>
      </c>
      <c r="F768" s="13">
        <v>0.14396169464713093</v>
      </c>
      <c r="G768" s="13">
        <v>-8.2765536899395142E-3</v>
      </c>
      <c r="H768" s="13">
        <v>-8.2765536899395142E-3</v>
      </c>
      <c r="I768" s="13">
        <v>-2.1325546404545648E-2</v>
      </c>
      <c r="J768" s="13">
        <v>9.5570696866886795E-3</v>
      </c>
      <c r="K768" s="13">
        <v>1.1296935381969408E-2</v>
      </c>
      <c r="L768" s="13">
        <v>2.0204068470074819</v>
      </c>
      <c r="M768" s="13">
        <v>-0.30144392334475556</v>
      </c>
      <c r="N768" s="13">
        <v>-0.18226312321802041</v>
      </c>
      <c r="O768" s="13">
        <v>-3.9261658349842188E-2</v>
      </c>
      <c r="P768" s="13">
        <v>-0.15616513778880814</v>
      </c>
      <c r="Q768" s="13">
        <v>5.6968409883090709E-2</v>
      </c>
      <c r="R768" s="13">
        <v>2.1736129553654449E-2</v>
      </c>
      <c r="S768" s="13">
        <v>-1.2626217928141559E-2</v>
      </c>
      <c r="T768" s="13">
        <v>7.0017402597696954E-2</v>
      </c>
      <c r="U768" s="13">
        <v>-3.0024874880949626E-2</v>
      </c>
      <c r="V768" s="154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29"/>
      <c r="B769" s="45" t="s">
        <v>267</v>
      </c>
      <c r="C769" s="46"/>
      <c r="D769" s="44">
        <v>0.82</v>
      </c>
      <c r="E769" s="44">
        <v>0.14000000000000001</v>
      </c>
      <c r="F769" s="44">
        <v>3.41</v>
      </c>
      <c r="G769" s="44">
        <v>0.05</v>
      </c>
      <c r="H769" s="44">
        <v>0.05</v>
      </c>
      <c r="I769" s="44">
        <v>0.24</v>
      </c>
      <c r="J769" s="44">
        <v>0.44</v>
      </c>
      <c r="K769" s="44">
        <v>0.48</v>
      </c>
      <c r="L769" s="44">
        <v>44.9</v>
      </c>
      <c r="M769" s="44">
        <v>6.43</v>
      </c>
      <c r="N769" s="44">
        <v>3.8</v>
      </c>
      <c r="O769" s="44">
        <v>0.64</v>
      </c>
      <c r="P769" s="44">
        <v>3.22</v>
      </c>
      <c r="Q769" s="44">
        <v>1.49</v>
      </c>
      <c r="R769" s="44">
        <v>0.71</v>
      </c>
      <c r="S769" s="44">
        <v>0.05</v>
      </c>
      <c r="T769" s="44">
        <v>1.78</v>
      </c>
      <c r="U769" s="44">
        <v>0.43</v>
      </c>
      <c r="V769" s="154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B770" s="3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BM770" s="55"/>
    </row>
    <row r="771" spans="1:65" ht="15">
      <c r="B771" s="8" t="s">
        <v>573</v>
      </c>
      <c r="BM771" s="27" t="s">
        <v>66</v>
      </c>
    </row>
    <row r="772" spans="1:65" ht="15">
      <c r="A772" s="24" t="s">
        <v>59</v>
      </c>
      <c r="B772" s="18" t="s">
        <v>110</v>
      </c>
      <c r="C772" s="15" t="s">
        <v>111</v>
      </c>
      <c r="D772" s="16" t="s">
        <v>229</v>
      </c>
      <c r="E772" s="17" t="s">
        <v>229</v>
      </c>
      <c r="F772" s="17" t="s">
        <v>229</v>
      </c>
      <c r="G772" s="17" t="s">
        <v>229</v>
      </c>
      <c r="H772" s="17" t="s">
        <v>229</v>
      </c>
      <c r="I772" s="17" t="s">
        <v>229</v>
      </c>
      <c r="J772" s="17" t="s">
        <v>229</v>
      </c>
      <c r="K772" s="17" t="s">
        <v>229</v>
      </c>
      <c r="L772" s="17" t="s">
        <v>229</v>
      </c>
      <c r="M772" s="17" t="s">
        <v>229</v>
      </c>
      <c r="N772" s="17" t="s">
        <v>229</v>
      </c>
      <c r="O772" s="17" t="s">
        <v>229</v>
      </c>
      <c r="P772" s="17" t="s">
        <v>229</v>
      </c>
      <c r="Q772" s="17" t="s">
        <v>229</v>
      </c>
      <c r="R772" s="154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</v>
      </c>
    </row>
    <row r="773" spans="1:65">
      <c r="A773" s="29"/>
      <c r="B773" s="19" t="s">
        <v>230</v>
      </c>
      <c r="C773" s="9" t="s">
        <v>230</v>
      </c>
      <c r="D773" s="152" t="s">
        <v>232</v>
      </c>
      <c r="E773" s="153" t="s">
        <v>235</v>
      </c>
      <c r="F773" s="153" t="s">
        <v>238</v>
      </c>
      <c r="G773" s="153" t="s">
        <v>239</v>
      </c>
      <c r="H773" s="153" t="s">
        <v>241</v>
      </c>
      <c r="I773" s="153" t="s">
        <v>242</v>
      </c>
      <c r="J773" s="153" t="s">
        <v>244</v>
      </c>
      <c r="K773" s="153" t="s">
        <v>245</v>
      </c>
      <c r="L773" s="153" t="s">
        <v>249</v>
      </c>
      <c r="M773" s="153" t="s">
        <v>250</v>
      </c>
      <c r="N773" s="153" t="s">
        <v>253</v>
      </c>
      <c r="O773" s="153" t="s">
        <v>255</v>
      </c>
      <c r="P773" s="153" t="s">
        <v>256</v>
      </c>
      <c r="Q773" s="153" t="s">
        <v>257</v>
      </c>
      <c r="R773" s="154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 t="s">
        <v>3</v>
      </c>
    </row>
    <row r="774" spans="1:65">
      <c r="A774" s="29"/>
      <c r="B774" s="19"/>
      <c r="C774" s="9"/>
      <c r="D774" s="10" t="s">
        <v>269</v>
      </c>
      <c r="E774" s="11" t="s">
        <v>272</v>
      </c>
      <c r="F774" s="11" t="s">
        <v>272</v>
      </c>
      <c r="G774" s="11" t="s">
        <v>269</v>
      </c>
      <c r="H774" s="11" t="s">
        <v>269</v>
      </c>
      <c r="I774" s="11" t="s">
        <v>272</v>
      </c>
      <c r="J774" s="11" t="s">
        <v>269</v>
      </c>
      <c r="K774" s="11" t="s">
        <v>272</v>
      </c>
      <c r="L774" s="11" t="s">
        <v>269</v>
      </c>
      <c r="M774" s="11" t="s">
        <v>272</v>
      </c>
      <c r="N774" s="11" t="s">
        <v>271</v>
      </c>
      <c r="O774" s="11" t="s">
        <v>269</v>
      </c>
      <c r="P774" s="11" t="s">
        <v>272</v>
      </c>
      <c r="Q774" s="11" t="s">
        <v>269</v>
      </c>
      <c r="R774" s="154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3</v>
      </c>
    </row>
    <row r="775" spans="1:65">
      <c r="A775" s="29"/>
      <c r="B775" s="19"/>
      <c r="C775" s="9"/>
      <c r="D775" s="25" t="s">
        <v>311</v>
      </c>
      <c r="E775" s="25" t="s">
        <v>312</v>
      </c>
      <c r="F775" s="25" t="s">
        <v>312</v>
      </c>
      <c r="G775" s="25" t="s">
        <v>116</v>
      </c>
      <c r="H775" s="25" t="s">
        <v>116</v>
      </c>
      <c r="I775" s="25" t="s">
        <v>313</v>
      </c>
      <c r="J775" s="25" t="s">
        <v>311</v>
      </c>
      <c r="K775" s="25" t="s">
        <v>311</v>
      </c>
      <c r="L775" s="25" t="s">
        <v>311</v>
      </c>
      <c r="M775" s="25" t="s">
        <v>313</v>
      </c>
      <c r="N775" s="25" t="s">
        <v>314</v>
      </c>
      <c r="O775" s="25" t="s">
        <v>311</v>
      </c>
      <c r="P775" s="25" t="s">
        <v>311</v>
      </c>
      <c r="Q775" s="25" t="s">
        <v>311</v>
      </c>
      <c r="R775" s="154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3</v>
      </c>
    </row>
    <row r="776" spans="1:65">
      <c r="A776" s="29"/>
      <c r="B776" s="18">
        <v>1</v>
      </c>
      <c r="C776" s="14">
        <v>1</v>
      </c>
      <c r="D776" s="203">
        <v>3.0000000000000001E-3</v>
      </c>
      <c r="E776" s="203">
        <v>3.0000000000000001E-3</v>
      </c>
      <c r="F776" s="205">
        <v>6.0000000000000001E-3</v>
      </c>
      <c r="G776" s="203">
        <v>2E-3</v>
      </c>
      <c r="H776" s="203">
        <v>2E-3</v>
      </c>
      <c r="I776" s="205" t="s">
        <v>288</v>
      </c>
      <c r="J776" s="203">
        <v>2E-3</v>
      </c>
      <c r="K776" s="203">
        <v>2E-3</v>
      </c>
      <c r="L776" s="203">
        <v>2E-3</v>
      </c>
      <c r="M776" s="205" t="s">
        <v>288</v>
      </c>
      <c r="N776" s="205" t="s">
        <v>103</v>
      </c>
      <c r="O776" s="203">
        <v>1E-3</v>
      </c>
      <c r="P776" s="203">
        <v>2E-3</v>
      </c>
      <c r="Q776" s="203">
        <v>1E-3</v>
      </c>
      <c r="R776" s="206"/>
      <c r="S776" s="207"/>
      <c r="T776" s="207"/>
      <c r="U776" s="207"/>
      <c r="V776" s="207"/>
      <c r="W776" s="207"/>
      <c r="X776" s="207"/>
      <c r="Y776" s="207"/>
      <c r="Z776" s="207"/>
      <c r="AA776" s="207"/>
      <c r="AB776" s="207"/>
      <c r="AC776" s="207"/>
      <c r="AD776" s="207"/>
      <c r="AE776" s="207"/>
      <c r="AF776" s="207"/>
      <c r="AG776" s="207"/>
      <c r="AH776" s="207"/>
      <c r="AI776" s="207"/>
      <c r="AJ776" s="207"/>
      <c r="AK776" s="207"/>
      <c r="AL776" s="207"/>
      <c r="AM776" s="207"/>
      <c r="AN776" s="207"/>
      <c r="AO776" s="207"/>
      <c r="AP776" s="207"/>
      <c r="AQ776" s="207"/>
      <c r="AR776" s="207"/>
      <c r="AS776" s="207"/>
      <c r="AT776" s="207"/>
      <c r="AU776" s="207"/>
      <c r="AV776" s="207"/>
      <c r="AW776" s="207"/>
      <c r="AX776" s="207"/>
      <c r="AY776" s="207"/>
      <c r="AZ776" s="207"/>
      <c r="BA776" s="207"/>
      <c r="BB776" s="207"/>
      <c r="BC776" s="207"/>
      <c r="BD776" s="207"/>
      <c r="BE776" s="207"/>
      <c r="BF776" s="207"/>
      <c r="BG776" s="207"/>
      <c r="BH776" s="207"/>
      <c r="BI776" s="207"/>
      <c r="BJ776" s="207"/>
      <c r="BK776" s="207"/>
      <c r="BL776" s="207"/>
      <c r="BM776" s="208">
        <v>1</v>
      </c>
    </row>
    <row r="777" spans="1:65">
      <c r="A777" s="29"/>
      <c r="B777" s="19">
        <v>1</v>
      </c>
      <c r="C777" s="9">
        <v>2</v>
      </c>
      <c r="D777" s="23">
        <v>2E-3</v>
      </c>
      <c r="E777" s="23">
        <v>2E-3</v>
      </c>
      <c r="F777" s="211">
        <v>6.0000000000000001E-3</v>
      </c>
      <c r="G777" s="23">
        <v>1E-3</v>
      </c>
      <c r="H777" s="23">
        <v>2E-3</v>
      </c>
      <c r="I777" s="211" t="s">
        <v>288</v>
      </c>
      <c r="J777" s="23">
        <v>2E-3</v>
      </c>
      <c r="K777" s="23">
        <v>2E-3</v>
      </c>
      <c r="L777" s="23">
        <v>2E-3</v>
      </c>
      <c r="M777" s="211" t="s">
        <v>288</v>
      </c>
      <c r="N777" s="211" t="s">
        <v>103</v>
      </c>
      <c r="O777" s="23">
        <v>2E-3</v>
      </c>
      <c r="P777" s="23">
        <v>2E-3</v>
      </c>
      <c r="Q777" s="23">
        <v>2E-3</v>
      </c>
      <c r="R777" s="206"/>
      <c r="S777" s="207"/>
      <c r="T777" s="207"/>
      <c r="U777" s="207"/>
      <c r="V777" s="207"/>
      <c r="W777" s="207"/>
      <c r="X777" s="207"/>
      <c r="Y777" s="207"/>
      <c r="Z777" s="207"/>
      <c r="AA777" s="207"/>
      <c r="AB777" s="207"/>
      <c r="AC777" s="207"/>
      <c r="AD777" s="207"/>
      <c r="AE777" s="207"/>
      <c r="AF777" s="207"/>
      <c r="AG777" s="207"/>
      <c r="AH777" s="207"/>
      <c r="AI777" s="207"/>
      <c r="AJ777" s="207"/>
      <c r="AK777" s="207"/>
      <c r="AL777" s="207"/>
      <c r="AM777" s="207"/>
      <c r="AN777" s="207"/>
      <c r="AO777" s="207"/>
      <c r="AP777" s="207"/>
      <c r="AQ777" s="207"/>
      <c r="AR777" s="207"/>
      <c r="AS777" s="207"/>
      <c r="AT777" s="207"/>
      <c r="AU777" s="207"/>
      <c r="AV777" s="207"/>
      <c r="AW777" s="207"/>
      <c r="AX777" s="207"/>
      <c r="AY777" s="207"/>
      <c r="AZ777" s="207"/>
      <c r="BA777" s="207"/>
      <c r="BB777" s="207"/>
      <c r="BC777" s="207"/>
      <c r="BD777" s="207"/>
      <c r="BE777" s="207"/>
      <c r="BF777" s="207"/>
      <c r="BG777" s="207"/>
      <c r="BH777" s="207"/>
      <c r="BI777" s="207"/>
      <c r="BJ777" s="207"/>
      <c r="BK777" s="207"/>
      <c r="BL777" s="207"/>
      <c r="BM777" s="208">
        <v>31</v>
      </c>
    </row>
    <row r="778" spans="1:65">
      <c r="A778" s="29"/>
      <c r="B778" s="19">
        <v>1</v>
      </c>
      <c r="C778" s="9">
        <v>3</v>
      </c>
      <c r="D778" s="23">
        <v>2E-3</v>
      </c>
      <c r="E778" s="23">
        <v>2E-3</v>
      </c>
      <c r="F778" s="211">
        <v>5.0000000000000001E-3</v>
      </c>
      <c r="G778" s="23">
        <v>2E-3</v>
      </c>
      <c r="H778" s="23">
        <v>2E-3</v>
      </c>
      <c r="I778" s="211" t="s">
        <v>288</v>
      </c>
      <c r="J778" s="23">
        <v>2E-3</v>
      </c>
      <c r="K778" s="23">
        <v>2E-3</v>
      </c>
      <c r="L778" s="23">
        <v>2E-3</v>
      </c>
      <c r="M778" s="211" t="s">
        <v>288</v>
      </c>
      <c r="N778" s="211" t="s">
        <v>103</v>
      </c>
      <c r="O778" s="23">
        <v>2E-3</v>
      </c>
      <c r="P778" s="23">
        <v>2E-3</v>
      </c>
      <c r="Q778" s="23">
        <v>2E-3</v>
      </c>
      <c r="R778" s="206"/>
      <c r="S778" s="207"/>
      <c r="T778" s="207"/>
      <c r="U778" s="207"/>
      <c r="V778" s="207"/>
      <c r="W778" s="207"/>
      <c r="X778" s="207"/>
      <c r="Y778" s="207"/>
      <c r="Z778" s="207"/>
      <c r="AA778" s="207"/>
      <c r="AB778" s="207"/>
      <c r="AC778" s="207"/>
      <c r="AD778" s="207"/>
      <c r="AE778" s="207"/>
      <c r="AF778" s="207"/>
      <c r="AG778" s="207"/>
      <c r="AH778" s="207"/>
      <c r="AI778" s="207"/>
      <c r="AJ778" s="207"/>
      <c r="AK778" s="207"/>
      <c r="AL778" s="207"/>
      <c r="AM778" s="207"/>
      <c r="AN778" s="207"/>
      <c r="AO778" s="207"/>
      <c r="AP778" s="207"/>
      <c r="AQ778" s="207"/>
      <c r="AR778" s="207"/>
      <c r="AS778" s="207"/>
      <c r="AT778" s="207"/>
      <c r="AU778" s="207"/>
      <c r="AV778" s="207"/>
      <c r="AW778" s="207"/>
      <c r="AX778" s="207"/>
      <c r="AY778" s="207"/>
      <c r="AZ778" s="207"/>
      <c r="BA778" s="207"/>
      <c r="BB778" s="207"/>
      <c r="BC778" s="207"/>
      <c r="BD778" s="207"/>
      <c r="BE778" s="207"/>
      <c r="BF778" s="207"/>
      <c r="BG778" s="207"/>
      <c r="BH778" s="207"/>
      <c r="BI778" s="207"/>
      <c r="BJ778" s="207"/>
      <c r="BK778" s="207"/>
      <c r="BL778" s="207"/>
      <c r="BM778" s="208">
        <v>16</v>
      </c>
    </row>
    <row r="779" spans="1:65">
      <c r="A779" s="29"/>
      <c r="B779" s="19">
        <v>1</v>
      </c>
      <c r="C779" s="9">
        <v>4</v>
      </c>
      <c r="D779" s="23">
        <v>1E-3</v>
      </c>
      <c r="E779" s="23">
        <v>2E-3</v>
      </c>
      <c r="F779" s="211">
        <v>7.0000000000000001E-3</v>
      </c>
      <c r="G779" s="23">
        <v>2E-3</v>
      </c>
      <c r="H779" s="23">
        <v>2E-3</v>
      </c>
      <c r="I779" s="211" t="s">
        <v>288</v>
      </c>
      <c r="J779" s="23">
        <v>1E-3</v>
      </c>
      <c r="K779" s="23">
        <v>2E-3</v>
      </c>
      <c r="L779" s="23">
        <v>2E-3</v>
      </c>
      <c r="M779" s="211" t="s">
        <v>288</v>
      </c>
      <c r="N779" s="211" t="s">
        <v>103</v>
      </c>
      <c r="O779" s="23">
        <v>2E-3</v>
      </c>
      <c r="P779" s="23">
        <v>2E-3</v>
      </c>
      <c r="Q779" s="23">
        <v>2E-3</v>
      </c>
      <c r="R779" s="206"/>
      <c r="S779" s="207"/>
      <c r="T779" s="207"/>
      <c r="U779" s="207"/>
      <c r="V779" s="207"/>
      <c r="W779" s="207"/>
      <c r="X779" s="207"/>
      <c r="Y779" s="207"/>
      <c r="Z779" s="207"/>
      <c r="AA779" s="207"/>
      <c r="AB779" s="207"/>
      <c r="AC779" s="207"/>
      <c r="AD779" s="207"/>
      <c r="AE779" s="207"/>
      <c r="AF779" s="207"/>
      <c r="AG779" s="207"/>
      <c r="AH779" s="207"/>
      <c r="AI779" s="207"/>
      <c r="AJ779" s="207"/>
      <c r="AK779" s="207"/>
      <c r="AL779" s="207"/>
      <c r="AM779" s="207"/>
      <c r="AN779" s="207"/>
      <c r="AO779" s="207"/>
      <c r="AP779" s="207"/>
      <c r="AQ779" s="207"/>
      <c r="AR779" s="207"/>
      <c r="AS779" s="207"/>
      <c r="AT779" s="207"/>
      <c r="AU779" s="207"/>
      <c r="AV779" s="207"/>
      <c r="AW779" s="207"/>
      <c r="AX779" s="207"/>
      <c r="AY779" s="207"/>
      <c r="AZ779" s="207"/>
      <c r="BA779" s="207"/>
      <c r="BB779" s="207"/>
      <c r="BC779" s="207"/>
      <c r="BD779" s="207"/>
      <c r="BE779" s="207"/>
      <c r="BF779" s="207"/>
      <c r="BG779" s="207"/>
      <c r="BH779" s="207"/>
      <c r="BI779" s="207"/>
      <c r="BJ779" s="207"/>
      <c r="BK779" s="207"/>
      <c r="BL779" s="207"/>
      <c r="BM779" s="208">
        <v>1.8833333333333334E-3</v>
      </c>
    </row>
    <row r="780" spans="1:65">
      <c r="A780" s="29"/>
      <c r="B780" s="19">
        <v>1</v>
      </c>
      <c r="C780" s="9">
        <v>5</v>
      </c>
      <c r="D780" s="23">
        <v>2E-3</v>
      </c>
      <c r="E780" s="23">
        <v>2E-3</v>
      </c>
      <c r="F780" s="211">
        <v>6.0000000000000001E-3</v>
      </c>
      <c r="G780" s="23">
        <v>1E-3</v>
      </c>
      <c r="H780" s="23">
        <v>2E-3</v>
      </c>
      <c r="I780" s="211" t="s">
        <v>288</v>
      </c>
      <c r="J780" s="23">
        <v>1E-3</v>
      </c>
      <c r="K780" s="23">
        <v>2E-3</v>
      </c>
      <c r="L780" s="23">
        <v>2E-3</v>
      </c>
      <c r="M780" s="211" t="s">
        <v>288</v>
      </c>
      <c r="N780" s="211" t="s">
        <v>103</v>
      </c>
      <c r="O780" s="23">
        <v>1E-3</v>
      </c>
      <c r="P780" s="23">
        <v>2E-3</v>
      </c>
      <c r="Q780" s="23">
        <v>3.0000000000000001E-3</v>
      </c>
      <c r="R780" s="206"/>
      <c r="S780" s="207"/>
      <c r="T780" s="207"/>
      <c r="U780" s="207"/>
      <c r="V780" s="207"/>
      <c r="W780" s="207"/>
      <c r="X780" s="207"/>
      <c r="Y780" s="207"/>
      <c r="Z780" s="207"/>
      <c r="AA780" s="207"/>
      <c r="AB780" s="207"/>
      <c r="AC780" s="207"/>
      <c r="AD780" s="207"/>
      <c r="AE780" s="207"/>
      <c r="AF780" s="207"/>
      <c r="AG780" s="207"/>
      <c r="AH780" s="207"/>
      <c r="AI780" s="207"/>
      <c r="AJ780" s="207"/>
      <c r="AK780" s="207"/>
      <c r="AL780" s="207"/>
      <c r="AM780" s="207"/>
      <c r="AN780" s="207"/>
      <c r="AO780" s="207"/>
      <c r="AP780" s="207"/>
      <c r="AQ780" s="207"/>
      <c r="AR780" s="207"/>
      <c r="AS780" s="207"/>
      <c r="AT780" s="207"/>
      <c r="AU780" s="207"/>
      <c r="AV780" s="207"/>
      <c r="AW780" s="207"/>
      <c r="AX780" s="207"/>
      <c r="AY780" s="207"/>
      <c r="AZ780" s="207"/>
      <c r="BA780" s="207"/>
      <c r="BB780" s="207"/>
      <c r="BC780" s="207"/>
      <c r="BD780" s="207"/>
      <c r="BE780" s="207"/>
      <c r="BF780" s="207"/>
      <c r="BG780" s="207"/>
      <c r="BH780" s="207"/>
      <c r="BI780" s="207"/>
      <c r="BJ780" s="207"/>
      <c r="BK780" s="207"/>
      <c r="BL780" s="207"/>
      <c r="BM780" s="208">
        <v>114</v>
      </c>
    </row>
    <row r="781" spans="1:65">
      <c r="A781" s="29"/>
      <c r="B781" s="19">
        <v>1</v>
      </c>
      <c r="C781" s="9">
        <v>6</v>
      </c>
      <c r="D781" s="23">
        <v>2E-3</v>
      </c>
      <c r="E781" s="23">
        <v>2E-3</v>
      </c>
      <c r="F781" s="211">
        <v>6.0000000000000001E-3</v>
      </c>
      <c r="G781" s="23">
        <v>1E-3</v>
      </c>
      <c r="H781" s="23">
        <v>2E-3</v>
      </c>
      <c r="I781" s="211" t="s">
        <v>288</v>
      </c>
      <c r="J781" s="23">
        <v>2E-3</v>
      </c>
      <c r="K781" s="23">
        <v>1E-3</v>
      </c>
      <c r="L781" s="23">
        <v>3.0000000000000001E-3</v>
      </c>
      <c r="M781" s="211" t="s">
        <v>288</v>
      </c>
      <c r="N781" s="211" t="s">
        <v>103</v>
      </c>
      <c r="O781" s="23">
        <v>1E-3</v>
      </c>
      <c r="P781" s="23">
        <v>2E-3</v>
      </c>
      <c r="Q781" s="23">
        <v>2E-3</v>
      </c>
      <c r="R781" s="206"/>
      <c r="S781" s="207"/>
      <c r="T781" s="207"/>
      <c r="U781" s="207"/>
      <c r="V781" s="207"/>
      <c r="W781" s="207"/>
      <c r="X781" s="207"/>
      <c r="Y781" s="207"/>
      <c r="Z781" s="207"/>
      <c r="AA781" s="207"/>
      <c r="AB781" s="207"/>
      <c r="AC781" s="207"/>
      <c r="AD781" s="207"/>
      <c r="AE781" s="207"/>
      <c r="AF781" s="207"/>
      <c r="AG781" s="207"/>
      <c r="AH781" s="207"/>
      <c r="AI781" s="207"/>
      <c r="AJ781" s="207"/>
      <c r="AK781" s="207"/>
      <c r="AL781" s="207"/>
      <c r="AM781" s="207"/>
      <c r="AN781" s="207"/>
      <c r="AO781" s="207"/>
      <c r="AP781" s="207"/>
      <c r="AQ781" s="207"/>
      <c r="AR781" s="207"/>
      <c r="AS781" s="207"/>
      <c r="AT781" s="207"/>
      <c r="AU781" s="207"/>
      <c r="AV781" s="207"/>
      <c r="AW781" s="207"/>
      <c r="AX781" s="207"/>
      <c r="AY781" s="207"/>
      <c r="AZ781" s="207"/>
      <c r="BA781" s="207"/>
      <c r="BB781" s="207"/>
      <c r="BC781" s="207"/>
      <c r="BD781" s="207"/>
      <c r="BE781" s="207"/>
      <c r="BF781" s="207"/>
      <c r="BG781" s="207"/>
      <c r="BH781" s="207"/>
      <c r="BI781" s="207"/>
      <c r="BJ781" s="207"/>
      <c r="BK781" s="207"/>
      <c r="BL781" s="207"/>
      <c r="BM781" s="56"/>
    </row>
    <row r="782" spans="1:65">
      <c r="A782" s="29"/>
      <c r="B782" s="20" t="s">
        <v>263</v>
      </c>
      <c r="C782" s="12"/>
      <c r="D782" s="212">
        <v>2E-3</v>
      </c>
      <c r="E782" s="212">
        <v>2.166666666666667E-3</v>
      </c>
      <c r="F782" s="212">
        <v>5.9999999999999993E-3</v>
      </c>
      <c r="G782" s="212">
        <v>1.5000000000000002E-3</v>
      </c>
      <c r="H782" s="212">
        <v>2E-3</v>
      </c>
      <c r="I782" s="212" t="s">
        <v>672</v>
      </c>
      <c r="J782" s="212">
        <v>1.6666666666666668E-3</v>
      </c>
      <c r="K782" s="212">
        <v>1.8333333333333333E-3</v>
      </c>
      <c r="L782" s="212">
        <v>2.166666666666667E-3</v>
      </c>
      <c r="M782" s="212" t="s">
        <v>672</v>
      </c>
      <c r="N782" s="212" t="s">
        <v>672</v>
      </c>
      <c r="O782" s="212">
        <v>1.5000000000000002E-3</v>
      </c>
      <c r="P782" s="212">
        <v>2E-3</v>
      </c>
      <c r="Q782" s="212">
        <v>2E-3</v>
      </c>
      <c r="R782" s="206"/>
      <c r="S782" s="207"/>
      <c r="T782" s="207"/>
      <c r="U782" s="207"/>
      <c r="V782" s="207"/>
      <c r="W782" s="207"/>
      <c r="X782" s="207"/>
      <c r="Y782" s="207"/>
      <c r="Z782" s="207"/>
      <c r="AA782" s="207"/>
      <c r="AB782" s="207"/>
      <c r="AC782" s="207"/>
      <c r="AD782" s="207"/>
      <c r="AE782" s="207"/>
      <c r="AF782" s="207"/>
      <c r="AG782" s="207"/>
      <c r="AH782" s="207"/>
      <c r="AI782" s="207"/>
      <c r="AJ782" s="207"/>
      <c r="AK782" s="207"/>
      <c r="AL782" s="207"/>
      <c r="AM782" s="207"/>
      <c r="AN782" s="207"/>
      <c r="AO782" s="207"/>
      <c r="AP782" s="207"/>
      <c r="AQ782" s="207"/>
      <c r="AR782" s="207"/>
      <c r="AS782" s="207"/>
      <c r="AT782" s="207"/>
      <c r="AU782" s="207"/>
      <c r="AV782" s="207"/>
      <c r="AW782" s="207"/>
      <c r="AX782" s="207"/>
      <c r="AY782" s="207"/>
      <c r="AZ782" s="207"/>
      <c r="BA782" s="207"/>
      <c r="BB782" s="207"/>
      <c r="BC782" s="207"/>
      <c r="BD782" s="207"/>
      <c r="BE782" s="207"/>
      <c r="BF782" s="207"/>
      <c r="BG782" s="207"/>
      <c r="BH782" s="207"/>
      <c r="BI782" s="207"/>
      <c r="BJ782" s="207"/>
      <c r="BK782" s="207"/>
      <c r="BL782" s="207"/>
      <c r="BM782" s="56"/>
    </row>
    <row r="783" spans="1:65">
      <c r="A783" s="29"/>
      <c r="B783" s="3" t="s">
        <v>264</v>
      </c>
      <c r="C783" s="28"/>
      <c r="D783" s="23">
        <v>2E-3</v>
      </c>
      <c r="E783" s="23">
        <v>2E-3</v>
      </c>
      <c r="F783" s="23">
        <v>6.0000000000000001E-3</v>
      </c>
      <c r="G783" s="23">
        <v>1.5E-3</v>
      </c>
      <c r="H783" s="23">
        <v>2E-3</v>
      </c>
      <c r="I783" s="23" t="s">
        <v>672</v>
      </c>
      <c r="J783" s="23">
        <v>2E-3</v>
      </c>
      <c r="K783" s="23">
        <v>2E-3</v>
      </c>
      <c r="L783" s="23">
        <v>2E-3</v>
      </c>
      <c r="M783" s="23" t="s">
        <v>672</v>
      </c>
      <c r="N783" s="23" t="s">
        <v>672</v>
      </c>
      <c r="O783" s="23">
        <v>1.5E-3</v>
      </c>
      <c r="P783" s="23">
        <v>2E-3</v>
      </c>
      <c r="Q783" s="23">
        <v>2E-3</v>
      </c>
      <c r="R783" s="206"/>
      <c r="S783" s="207"/>
      <c r="T783" s="207"/>
      <c r="U783" s="207"/>
      <c r="V783" s="207"/>
      <c r="W783" s="207"/>
      <c r="X783" s="207"/>
      <c r="Y783" s="207"/>
      <c r="Z783" s="207"/>
      <c r="AA783" s="207"/>
      <c r="AB783" s="207"/>
      <c r="AC783" s="207"/>
      <c r="AD783" s="207"/>
      <c r="AE783" s="207"/>
      <c r="AF783" s="207"/>
      <c r="AG783" s="207"/>
      <c r="AH783" s="207"/>
      <c r="AI783" s="207"/>
      <c r="AJ783" s="207"/>
      <c r="AK783" s="207"/>
      <c r="AL783" s="207"/>
      <c r="AM783" s="207"/>
      <c r="AN783" s="207"/>
      <c r="AO783" s="207"/>
      <c r="AP783" s="207"/>
      <c r="AQ783" s="207"/>
      <c r="AR783" s="207"/>
      <c r="AS783" s="207"/>
      <c r="AT783" s="207"/>
      <c r="AU783" s="207"/>
      <c r="AV783" s="207"/>
      <c r="AW783" s="207"/>
      <c r="AX783" s="207"/>
      <c r="AY783" s="207"/>
      <c r="AZ783" s="207"/>
      <c r="BA783" s="207"/>
      <c r="BB783" s="207"/>
      <c r="BC783" s="207"/>
      <c r="BD783" s="207"/>
      <c r="BE783" s="207"/>
      <c r="BF783" s="207"/>
      <c r="BG783" s="207"/>
      <c r="BH783" s="207"/>
      <c r="BI783" s="207"/>
      <c r="BJ783" s="207"/>
      <c r="BK783" s="207"/>
      <c r="BL783" s="207"/>
      <c r="BM783" s="56"/>
    </row>
    <row r="784" spans="1:65">
      <c r="A784" s="29"/>
      <c r="B784" s="3" t="s">
        <v>265</v>
      </c>
      <c r="C784" s="28"/>
      <c r="D784" s="23">
        <v>6.3245553203367588E-4</v>
      </c>
      <c r="E784" s="23">
        <v>4.0824829046386303E-4</v>
      </c>
      <c r="F784" s="23">
        <v>6.3245553203367599E-4</v>
      </c>
      <c r="G784" s="23">
        <v>5.4772255750516611E-4</v>
      </c>
      <c r="H784" s="23">
        <v>0</v>
      </c>
      <c r="I784" s="23" t="s">
        <v>672</v>
      </c>
      <c r="J784" s="23">
        <v>5.1639777949432221E-4</v>
      </c>
      <c r="K784" s="23">
        <v>4.0824829046386303E-4</v>
      </c>
      <c r="L784" s="23">
        <v>4.0824829046386303E-4</v>
      </c>
      <c r="M784" s="23" t="s">
        <v>672</v>
      </c>
      <c r="N784" s="23" t="s">
        <v>672</v>
      </c>
      <c r="O784" s="23">
        <v>5.4772255750516611E-4</v>
      </c>
      <c r="P784" s="23">
        <v>0</v>
      </c>
      <c r="Q784" s="23">
        <v>6.3245553203367588E-4</v>
      </c>
      <c r="R784" s="206"/>
      <c r="S784" s="207"/>
      <c r="T784" s="207"/>
      <c r="U784" s="207"/>
      <c r="V784" s="207"/>
      <c r="W784" s="207"/>
      <c r="X784" s="207"/>
      <c r="Y784" s="207"/>
      <c r="Z784" s="207"/>
      <c r="AA784" s="207"/>
      <c r="AB784" s="207"/>
      <c r="AC784" s="207"/>
      <c r="AD784" s="207"/>
      <c r="AE784" s="207"/>
      <c r="AF784" s="207"/>
      <c r="AG784" s="207"/>
      <c r="AH784" s="207"/>
      <c r="AI784" s="207"/>
      <c r="AJ784" s="207"/>
      <c r="AK784" s="207"/>
      <c r="AL784" s="207"/>
      <c r="AM784" s="207"/>
      <c r="AN784" s="207"/>
      <c r="AO784" s="207"/>
      <c r="AP784" s="207"/>
      <c r="AQ784" s="207"/>
      <c r="AR784" s="207"/>
      <c r="AS784" s="207"/>
      <c r="AT784" s="207"/>
      <c r="AU784" s="207"/>
      <c r="AV784" s="207"/>
      <c r="AW784" s="207"/>
      <c r="AX784" s="207"/>
      <c r="AY784" s="207"/>
      <c r="AZ784" s="207"/>
      <c r="BA784" s="207"/>
      <c r="BB784" s="207"/>
      <c r="BC784" s="207"/>
      <c r="BD784" s="207"/>
      <c r="BE784" s="207"/>
      <c r="BF784" s="207"/>
      <c r="BG784" s="207"/>
      <c r="BH784" s="207"/>
      <c r="BI784" s="207"/>
      <c r="BJ784" s="207"/>
      <c r="BK784" s="207"/>
      <c r="BL784" s="207"/>
      <c r="BM784" s="56"/>
    </row>
    <row r="785" spans="1:65">
      <c r="A785" s="29"/>
      <c r="B785" s="3" t="s">
        <v>86</v>
      </c>
      <c r="C785" s="28"/>
      <c r="D785" s="13">
        <v>0.31622776601683794</v>
      </c>
      <c r="E785" s="13">
        <v>0.18842228790639828</v>
      </c>
      <c r="F785" s="13">
        <v>0.10540925533894602</v>
      </c>
      <c r="G785" s="13">
        <v>0.36514837167011066</v>
      </c>
      <c r="H785" s="13">
        <v>0</v>
      </c>
      <c r="I785" s="13" t="s">
        <v>672</v>
      </c>
      <c r="J785" s="13">
        <v>0.3098386676965933</v>
      </c>
      <c r="K785" s="13">
        <v>0.22268088570756164</v>
      </c>
      <c r="L785" s="13">
        <v>0.18842228790639828</v>
      </c>
      <c r="M785" s="13" t="s">
        <v>672</v>
      </c>
      <c r="N785" s="13" t="s">
        <v>672</v>
      </c>
      <c r="O785" s="13">
        <v>0.36514837167011066</v>
      </c>
      <c r="P785" s="13">
        <v>0</v>
      </c>
      <c r="Q785" s="13">
        <v>0.31622776601683794</v>
      </c>
      <c r="R785" s="154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3" t="s">
        <v>266</v>
      </c>
      <c r="C786" s="28"/>
      <c r="D786" s="13">
        <v>6.1946902654867131E-2</v>
      </c>
      <c r="E786" s="13">
        <v>0.15044247787610621</v>
      </c>
      <c r="F786" s="13">
        <v>2.1858407079646014</v>
      </c>
      <c r="G786" s="13">
        <v>-0.20353982300884943</v>
      </c>
      <c r="H786" s="13">
        <v>6.1946902654867131E-2</v>
      </c>
      <c r="I786" s="13" t="s">
        <v>672</v>
      </c>
      <c r="J786" s="13">
        <v>-0.11504424778761058</v>
      </c>
      <c r="K786" s="13">
        <v>-2.6548672566371723E-2</v>
      </c>
      <c r="L786" s="13">
        <v>0.15044247787610621</v>
      </c>
      <c r="M786" s="13" t="s">
        <v>672</v>
      </c>
      <c r="N786" s="13" t="s">
        <v>672</v>
      </c>
      <c r="O786" s="13">
        <v>-0.20353982300884943</v>
      </c>
      <c r="P786" s="13">
        <v>6.1946902654867131E-2</v>
      </c>
      <c r="Q786" s="13">
        <v>6.1946902654867131E-2</v>
      </c>
      <c r="R786" s="154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29"/>
      <c r="B787" s="45" t="s">
        <v>267</v>
      </c>
      <c r="C787" s="46"/>
      <c r="D787" s="44">
        <v>0</v>
      </c>
      <c r="E787" s="44">
        <v>0.45</v>
      </c>
      <c r="F787" s="44">
        <v>10.79</v>
      </c>
      <c r="G787" s="44">
        <v>1.35</v>
      </c>
      <c r="H787" s="44">
        <v>0</v>
      </c>
      <c r="I787" s="44">
        <v>62.04</v>
      </c>
      <c r="J787" s="44">
        <v>0.9</v>
      </c>
      <c r="K787" s="44">
        <v>0.45</v>
      </c>
      <c r="L787" s="44">
        <v>0.45</v>
      </c>
      <c r="M787" s="44">
        <v>62.04</v>
      </c>
      <c r="N787" s="44">
        <v>6737.69</v>
      </c>
      <c r="O787" s="44">
        <v>1.35</v>
      </c>
      <c r="P787" s="44">
        <v>0</v>
      </c>
      <c r="Q787" s="44">
        <v>0</v>
      </c>
      <c r="R787" s="154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B788" s="3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BM788" s="55"/>
    </row>
    <row r="789" spans="1:65" ht="15">
      <c r="B789" s="8" t="s">
        <v>574</v>
      </c>
      <c r="BM789" s="27" t="s">
        <v>66</v>
      </c>
    </row>
    <row r="790" spans="1:65" ht="15">
      <c r="A790" s="24" t="s">
        <v>60</v>
      </c>
      <c r="B790" s="18" t="s">
        <v>110</v>
      </c>
      <c r="C790" s="15" t="s">
        <v>111</v>
      </c>
      <c r="D790" s="16" t="s">
        <v>229</v>
      </c>
      <c r="E790" s="17" t="s">
        <v>229</v>
      </c>
      <c r="F790" s="17" t="s">
        <v>229</v>
      </c>
      <c r="G790" s="17" t="s">
        <v>229</v>
      </c>
      <c r="H790" s="17" t="s">
        <v>229</v>
      </c>
      <c r="I790" s="17" t="s">
        <v>229</v>
      </c>
      <c r="J790" s="17" t="s">
        <v>229</v>
      </c>
      <c r="K790" s="17" t="s">
        <v>229</v>
      </c>
      <c r="L790" s="17" t="s">
        <v>229</v>
      </c>
      <c r="M790" s="17" t="s">
        <v>229</v>
      </c>
      <c r="N790" s="17" t="s">
        <v>229</v>
      </c>
      <c r="O790" s="17" t="s">
        <v>229</v>
      </c>
      <c r="P790" s="17" t="s">
        <v>229</v>
      </c>
      <c r="Q790" s="17" t="s">
        <v>229</v>
      </c>
      <c r="R790" s="17" t="s">
        <v>229</v>
      </c>
      <c r="S790" s="17" t="s">
        <v>229</v>
      </c>
      <c r="T790" s="17" t="s">
        <v>229</v>
      </c>
      <c r="U790" s="17" t="s">
        <v>229</v>
      </c>
      <c r="V790" s="17" t="s">
        <v>229</v>
      </c>
      <c r="W790" s="17" t="s">
        <v>229</v>
      </c>
      <c r="X790" s="17" t="s">
        <v>229</v>
      </c>
      <c r="Y790" s="17" t="s">
        <v>229</v>
      </c>
      <c r="Z790" s="154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</v>
      </c>
    </row>
    <row r="791" spans="1:65">
      <c r="A791" s="29"/>
      <c r="B791" s="19" t="s">
        <v>230</v>
      </c>
      <c r="C791" s="9" t="s">
        <v>230</v>
      </c>
      <c r="D791" s="152" t="s">
        <v>232</v>
      </c>
      <c r="E791" s="153" t="s">
        <v>233</v>
      </c>
      <c r="F791" s="153" t="s">
        <v>234</v>
      </c>
      <c r="G791" s="153" t="s">
        <v>235</v>
      </c>
      <c r="H791" s="153" t="s">
        <v>236</v>
      </c>
      <c r="I791" s="153" t="s">
        <v>238</v>
      </c>
      <c r="J791" s="153" t="s">
        <v>239</v>
      </c>
      <c r="K791" s="153" t="s">
        <v>242</v>
      </c>
      <c r="L791" s="153" t="s">
        <v>244</v>
      </c>
      <c r="M791" s="153" t="s">
        <v>245</v>
      </c>
      <c r="N791" s="153" t="s">
        <v>246</v>
      </c>
      <c r="O791" s="153" t="s">
        <v>247</v>
      </c>
      <c r="P791" s="153" t="s">
        <v>248</v>
      </c>
      <c r="Q791" s="153" t="s">
        <v>249</v>
      </c>
      <c r="R791" s="153" t="s">
        <v>250</v>
      </c>
      <c r="S791" s="153" t="s">
        <v>251</v>
      </c>
      <c r="T791" s="153" t="s">
        <v>277</v>
      </c>
      <c r="U791" s="153" t="s">
        <v>253</v>
      </c>
      <c r="V791" s="153" t="s">
        <v>254</v>
      </c>
      <c r="W791" s="153" t="s">
        <v>255</v>
      </c>
      <c r="X791" s="153" t="s">
        <v>256</v>
      </c>
      <c r="Y791" s="153" t="s">
        <v>257</v>
      </c>
      <c r="Z791" s="154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 t="s">
        <v>1</v>
      </c>
    </row>
    <row r="792" spans="1:65">
      <c r="A792" s="29"/>
      <c r="B792" s="19"/>
      <c r="C792" s="9"/>
      <c r="D792" s="10" t="s">
        <v>269</v>
      </c>
      <c r="E792" s="11" t="s">
        <v>271</v>
      </c>
      <c r="F792" s="11" t="s">
        <v>271</v>
      </c>
      <c r="G792" s="11" t="s">
        <v>272</v>
      </c>
      <c r="H792" s="11" t="s">
        <v>272</v>
      </c>
      <c r="I792" s="11" t="s">
        <v>272</v>
      </c>
      <c r="J792" s="11" t="s">
        <v>269</v>
      </c>
      <c r="K792" s="11" t="s">
        <v>272</v>
      </c>
      <c r="L792" s="11" t="s">
        <v>269</v>
      </c>
      <c r="M792" s="11" t="s">
        <v>272</v>
      </c>
      <c r="N792" s="11" t="s">
        <v>271</v>
      </c>
      <c r="O792" s="11" t="s">
        <v>271</v>
      </c>
      <c r="P792" s="11" t="s">
        <v>271</v>
      </c>
      <c r="Q792" s="11" t="s">
        <v>269</v>
      </c>
      <c r="R792" s="11" t="s">
        <v>272</v>
      </c>
      <c r="S792" s="11" t="s">
        <v>269</v>
      </c>
      <c r="T792" s="11" t="s">
        <v>271</v>
      </c>
      <c r="U792" s="11" t="s">
        <v>271</v>
      </c>
      <c r="V792" s="11" t="s">
        <v>272</v>
      </c>
      <c r="W792" s="11" t="s">
        <v>269</v>
      </c>
      <c r="X792" s="11" t="s">
        <v>272</v>
      </c>
      <c r="Y792" s="11" t="s">
        <v>269</v>
      </c>
      <c r="Z792" s="154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3</v>
      </c>
    </row>
    <row r="793" spans="1:65">
      <c r="A793" s="29"/>
      <c r="B793" s="19"/>
      <c r="C793" s="9"/>
      <c r="D793" s="25" t="s">
        <v>311</v>
      </c>
      <c r="E793" s="25" t="s">
        <v>261</v>
      </c>
      <c r="F793" s="25" t="s">
        <v>311</v>
      </c>
      <c r="G793" s="25" t="s">
        <v>312</v>
      </c>
      <c r="H793" s="25" t="s">
        <v>312</v>
      </c>
      <c r="I793" s="25" t="s">
        <v>312</v>
      </c>
      <c r="J793" s="25" t="s">
        <v>116</v>
      </c>
      <c r="K793" s="25" t="s">
        <v>313</v>
      </c>
      <c r="L793" s="25" t="s">
        <v>311</v>
      </c>
      <c r="M793" s="25" t="s">
        <v>311</v>
      </c>
      <c r="N793" s="25" t="s">
        <v>311</v>
      </c>
      <c r="O793" s="25" t="s">
        <v>312</v>
      </c>
      <c r="P793" s="25" t="s">
        <v>311</v>
      </c>
      <c r="Q793" s="25" t="s">
        <v>311</v>
      </c>
      <c r="R793" s="25" t="s">
        <v>313</v>
      </c>
      <c r="S793" s="25" t="s">
        <v>274</v>
      </c>
      <c r="T793" s="25" t="s">
        <v>312</v>
      </c>
      <c r="U793" s="25" t="s">
        <v>314</v>
      </c>
      <c r="V793" s="25" t="s">
        <v>315</v>
      </c>
      <c r="W793" s="25" t="s">
        <v>311</v>
      </c>
      <c r="X793" s="25" t="s">
        <v>311</v>
      </c>
      <c r="Y793" s="25" t="s">
        <v>311</v>
      </c>
      <c r="Z793" s="154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3</v>
      </c>
    </row>
    <row r="794" spans="1:65">
      <c r="A794" s="29"/>
      <c r="B794" s="18">
        <v>1</v>
      </c>
      <c r="C794" s="14">
        <v>1</v>
      </c>
      <c r="D794" s="203">
        <v>0.31</v>
      </c>
      <c r="E794" s="203">
        <v>0.32500000000000001</v>
      </c>
      <c r="F794" s="203">
        <v>0.28350000000000003</v>
      </c>
      <c r="G794" s="203">
        <v>0.33</v>
      </c>
      <c r="H794" s="203">
        <v>0.32</v>
      </c>
      <c r="I794" s="205">
        <v>0.38</v>
      </c>
      <c r="J794" s="203">
        <v>0.31</v>
      </c>
      <c r="K794" s="203">
        <v>0.31</v>
      </c>
      <c r="L794" s="203">
        <v>0.3</v>
      </c>
      <c r="M794" s="203">
        <v>0.28999999999999998</v>
      </c>
      <c r="N794" s="203">
        <v>0.30683099999999996</v>
      </c>
      <c r="O794" s="203">
        <v>0.33</v>
      </c>
      <c r="P794" s="205">
        <v>0.12089999999999999</v>
      </c>
      <c r="Q794" s="203">
        <v>0.32</v>
      </c>
      <c r="R794" s="203">
        <v>0.3</v>
      </c>
      <c r="S794" s="203">
        <v>0.3</v>
      </c>
      <c r="T794" s="203">
        <v>0.29103267469999999</v>
      </c>
      <c r="U794" s="203">
        <v>0.31</v>
      </c>
      <c r="V794" s="203">
        <v>0.28999999999999998</v>
      </c>
      <c r="W794" s="203">
        <v>0.33</v>
      </c>
      <c r="X794" s="203">
        <v>0.32</v>
      </c>
      <c r="Y794" s="203">
        <v>0.28000000000000003</v>
      </c>
      <c r="Z794" s="206"/>
      <c r="AA794" s="207"/>
      <c r="AB794" s="207"/>
      <c r="AC794" s="207"/>
      <c r="AD794" s="207"/>
      <c r="AE794" s="207"/>
      <c r="AF794" s="207"/>
      <c r="AG794" s="207"/>
      <c r="AH794" s="207"/>
      <c r="AI794" s="207"/>
      <c r="AJ794" s="207"/>
      <c r="AK794" s="207"/>
      <c r="AL794" s="207"/>
      <c r="AM794" s="207"/>
      <c r="AN794" s="207"/>
      <c r="AO794" s="207"/>
      <c r="AP794" s="207"/>
      <c r="AQ794" s="207"/>
      <c r="AR794" s="207"/>
      <c r="AS794" s="207"/>
      <c r="AT794" s="207"/>
      <c r="AU794" s="207"/>
      <c r="AV794" s="207"/>
      <c r="AW794" s="207"/>
      <c r="AX794" s="207"/>
      <c r="AY794" s="207"/>
      <c r="AZ794" s="207"/>
      <c r="BA794" s="207"/>
      <c r="BB794" s="207"/>
      <c r="BC794" s="207"/>
      <c r="BD794" s="207"/>
      <c r="BE794" s="207"/>
      <c r="BF794" s="207"/>
      <c r="BG794" s="207"/>
      <c r="BH794" s="207"/>
      <c r="BI794" s="207"/>
      <c r="BJ794" s="207"/>
      <c r="BK794" s="207"/>
      <c r="BL794" s="207"/>
      <c r="BM794" s="208">
        <v>1</v>
      </c>
    </row>
    <row r="795" spans="1:65">
      <c r="A795" s="29"/>
      <c r="B795" s="19">
        <v>1</v>
      </c>
      <c r="C795" s="9">
        <v>2</v>
      </c>
      <c r="D795" s="23">
        <v>0.32</v>
      </c>
      <c r="E795" s="23">
        <v>0.33</v>
      </c>
      <c r="F795" s="23">
        <v>0.28016666666666667</v>
      </c>
      <c r="G795" s="23">
        <v>0.33</v>
      </c>
      <c r="H795" s="23">
        <v>0.34</v>
      </c>
      <c r="I795" s="211">
        <v>0.37</v>
      </c>
      <c r="J795" s="23">
        <v>0.31</v>
      </c>
      <c r="K795" s="23">
        <v>0.32</v>
      </c>
      <c r="L795" s="23">
        <v>0.32</v>
      </c>
      <c r="M795" s="210">
        <v>0.27600000000000002</v>
      </c>
      <c r="N795" s="23">
        <v>0.30836400000000003</v>
      </c>
      <c r="O795" s="23">
        <v>0.33</v>
      </c>
      <c r="P795" s="211">
        <v>0.12361999999999999</v>
      </c>
      <c r="Q795" s="23">
        <v>0.32</v>
      </c>
      <c r="R795" s="23">
        <v>0.3</v>
      </c>
      <c r="S795" s="23">
        <v>0.3</v>
      </c>
      <c r="T795" s="210">
        <v>0.30758993010000002</v>
      </c>
      <c r="U795" s="23">
        <v>0.3</v>
      </c>
      <c r="V795" s="23">
        <v>0.28999999999999998</v>
      </c>
      <c r="W795" s="23">
        <v>0.32</v>
      </c>
      <c r="X795" s="23">
        <v>0.31</v>
      </c>
      <c r="Y795" s="23">
        <v>0.28999999999999998</v>
      </c>
      <c r="Z795" s="206"/>
      <c r="AA795" s="207"/>
      <c r="AB795" s="207"/>
      <c r="AC795" s="207"/>
      <c r="AD795" s="207"/>
      <c r="AE795" s="207"/>
      <c r="AF795" s="207"/>
      <c r="AG795" s="207"/>
      <c r="AH795" s="207"/>
      <c r="AI795" s="207"/>
      <c r="AJ795" s="207"/>
      <c r="AK795" s="207"/>
      <c r="AL795" s="207"/>
      <c r="AM795" s="207"/>
      <c r="AN795" s="207"/>
      <c r="AO795" s="207"/>
      <c r="AP795" s="207"/>
      <c r="AQ795" s="207"/>
      <c r="AR795" s="207"/>
      <c r="AS795" s="207"/>
      <c r="AT795" s="207"/>
      <c r="AU795" s="207"/>
      <c r="AV795" s="207"/>
      <c r="AW795" s="207"/>
      <c r="AX795" s="207"/>
      <c r="AY795" s="207"/>
      <c r="AZ795" s="207"/>
      <c r="BA795" s="207"/>
      <c r="BB795" s="207"/>
      <c r="BC795" s="207"/>
      <c r="BD795" s="207"/>
      <c r="BE795" s="207"/>
      <c r="BF795" s="207"/>
      <c r="BG795" s="207"/>
      <c r="BH795" s="207"/>
      <c r="BI795" s="207"/>
      <c r="BJ795" s="207"/>
      <c r="BK795" s="207"/>
      <c r="BL795" s="207"/>
      <c r="BM795" s="208">
        <v>16</v>
      </c>
    </row>
    <row r="796" spans="1:65">
      <c r="A796" s="29"/>
      <c r="B796" s="19">
        <v>1</v>
      </c>
      <c r="C796" s="9">
        <v>3</v>
      </c>
      <c r="D796" s="23">
        <v>0.32</v>
      </c>
      <c r="E796" s="23">
        <v>0.33</v>
      </c>
      <c r="F796" s="23">
        <v>0.28016666666666667</v>
      </c>
      <c r="G796" s="23">
        <v>0.33</v>
      </c>
      <c r="H796" s="23">
        <v>0.33</v>
      </c>
      <c r="I796" s="211">
        <v>0.38</v>
      </c>
      <c r="J796" s="23">
        <v>0.31</v>
      </c>
      <c r="K796" s="23">
        <v>0.31</v>
      </c>
      <c r="L796" s="23">
        <v>0.3</v>
      </c>
      <c r="M796" s="23">
        <v>0.28699999999999998</v>
      </c>
      <c r="N796" s="23">
        <v>0.3090465</v>
      </c>
      <c r="O796" s="23">
        <v>0.33</v>
      </c>
      <c r="P796" s="211">
        <v>0.12298000000000001</v>
      </c>
      <c r="Q796" s="23">
        <v>0.33</v>
      </c>
      <c r="R796" s="23">
        <v>0.3</v>
      </c>
      <c r="S796" s="23">
        <v>0.28999999999999998</v>
      </c>
      <c r="T796" s="23">
        <v>0.28821198479999999</v>
      </c>
      <c r="U796" s="23">
        <v>0.3</v>
      </c>
      <c r="V796" s="23">
        <v>0.28999999999999998</v>
      </c>
      <c r="W796" s="23">
        <v>0.33</v>
      </c>
      <c r="X796" s="23">
        <v>0.3</v>
      </c>
      <c r="Y796" s="23">
        <v>0.28999999999999998</v>
      </c>
      <c r="Z796" s="206"/>
      <c r="AA796" s="207"/>
      <c r="AB796" s="207"/>
      <c r="AC796" s="207"/>
      <c r="AD796" s="207"/>
      <c r="AE796" s="207"/>
      <c r="AF796" s="207"/>
      <c r="AG796" s="207"/>
      <c r="AH796" s="207"/>
      <c r="AI796" s="207"/>
      <c r="AJ796" s="207"/>
      <c r="AK796" s="207"/>
      <c r="AL796" s="207"/>
      <c r="AM796" s="207"/>
      <c r="AN796" s="207"/>
      <c r="AO796" s="207"/>
      <c r="AP796" s="207"/>
      <c r="AQ796" s="207"/>
      <c r="AR796" s="207"/>
      <c r="AS796" s="207"/>
      <c r="AT796" s="207"/>
      <c r="AU796" s="207"/>
      <c r="AV796" s="207"/>
      <c r="AW796" s="207"/>
      <c r="AX796" s="207"/>
      <c r="AY796" s="207"/>
      <c r="AZ796" s="207"/>
      <c r="BA796" s="207"/>
      <c r="BB796" s="207"/>
      <c r="BC796" s="207"/>
      <c r="BD796" s="207"/>
      <c r="BE796" s="207"/>
      <c r="BF796" s="207"/>
      <c r="BG796" s="207"/>
      <c r="BH796" s="207"/>
      <c r="BI796" s="207"/>
      <c r="BJ796" s="207"/>
      <c r="BK796" s="207"/>
      <c r="BL796" s="207"/>
      <c r="BM796" s="208">
        <v>16</v>
      </c>
    </row>
    <row r="797" spans="1:65">
      <c r="A797" s="29"/>
      <c r="B797" s="19">
        <v>1</v>
      </c>
      <c r="C797" s="9">
        <v>4</v>
      </c>
      <c r="D797" s="23">
        <v>0.32</v>
      </c>
      <c r="E797" s="23">
        <v>0.315</v>
      </c>
      <c r="F797" s="23">
        <v>0.28016666666666667</v>
      </c>
      <c r="G797" s="23">
        <v>0.33</v>
      </c>
      <c r="H797" s="23">
        <v>0.32</v>
      </c>
      <c r="I797" s="211">
        <v>0.38</v>
      </c>
      <c r="J797" s="23">
        <v>0.33</v>
      </c>
      <c r="K797" s="23">
        <v>0.31</v>
      </c>
      <c r="L797" s="23">
        <v>0.31</v>
      </c>
      <c r="M797" s="23">
        <v>0.28599999999999998</v>
      </c>
      <c r="N797" s="23">
        <v>0.29833650000000006</v>
      </c>
      <c r="O797" s="23">
        <v>0.33</v>
      </c>
      <c r="P797" s="211">
        <v>0.12753999999999999</v>
      </c>
      <c r="Q797" s="23">
        <v>0.33</v>
      </c>
      <c r="R797" s="23">
        <v>0.3</v>
      </c>
      <c r="S797" s="23">
        <v>0.28999999999999998</v>
      </c>
      <c r="T797" s="23">
        <v>0.28241076850000002</v>
      </c>
      <c r="U797" s="23">
        <v>0.31</v>
      </c>
      <c r="V797" s="23">
        <v>0.28000000000000003</v>
      </c>
      <c r="W797" s="23">
        <v>0.33</v>
      </c>
      <c r="X797" s="23">
        <v>0.32</v>
      </c>
      <c r="Y797" s="23">
        <v>0.28999999999999998</v>
      </c>
      <c r="Z797" s="206"/>
      <c r="AA797" s="207"/>
      <c r="AB797" s="207"/>
      <c r="AC797" s="207"/>
      <c r="AD797" s="207"/>
      <c r="AE797" s="207"/>
      <c r="AF797" s="207"/>
      <c r="AG797" s="207"/>
      <c r="AH797" s="207"/>
      <c r="AI797" s="207"/>
      <c r="AJ797" s="207"/>
      <c r="AK797" s="207"/>
      <c r="AL797" s="207"/>
      <c r="AM797" s="207"/>
      <c r="AN797" s="207"/>
      <c r="AO797" s="207"/>
      <c r="AP797" s="207"/>
      <c r="AQ797" s="207"/>
      <c r="AR797" s="207"/>
      <c r="AS797" s="207"/>
      <c r="AT797" s="207"/>
      <c r="AU797" s="207"/>
      <c r="AV797" s="207"/>
      <c r="AW797" s="207"/>
      <c r="AX797" s="207"/>
      <c r="AY797" s="207"/>
      <c r="AZ797" s="207"/>
      <c r="BA797" s="207"/>
      <c r="BB797" s="207"/>
      <c r="BC797" s="207"/>
      <c r="BD797" s="207"/>
      <c r="BE797" s="207"/>
      <c r="BF797" s="207"/>
      <c r="BG797" s="207"/>
      <c r="BH797" s="207"/>
      <c r="BI797" s="207"/>
      <c r="BJ797" s="207"/>
      <c r="BK797" s="207"/>
      <c r="BL797" s="207"/>
      <c r="BM797" s="208">
        <v>0.30900740465266668</v>
      </c>
    </row>
    <row r="798" spans="1:65">
      <c r="A798" s="29"/>
      <c r="B798" s="19">
        <v>1</v>
      </c>
      <c r="C798" s="9">
        <v>5</v>
      </c>
      <c r="D798" s="23">
        <v>0.32</v>
      </c>
      <c r="E798" s="23">
        <v>0.33500000000000002</v>
      </c>
      <c r="F798" s="23">
        <v>0.28350000000000003</v>
      </c>
      <c r="G798" s="23">
        <v>0.33</v>
      </c>
      <c r="H798" s="23">
        <v>0.33</v>
      </c>
      <c r="I798" s="211">
        <v>0.38</v>
      </c>
      <c r="J798" s="23">
        <v>0.32</v>
      </c>
      <c r="K798" s="23">
        <v>0.32</v>
      </c>
      <c r="L798" s="23">
        <v>0.33</v>
      </c>
      <c r="M798" s="23">
        <v>0.28399999999999997</v>
      </c>
      <c r="N798" s="23">
        <v>0.30023700000000003</v>
      </c>
      <c r="O798" s="23">
        <v>0.33</v>
      </c>
      <c r="P798" s="211">
        <v>0.12889999999999999</v>
      </c>
      <c r="Q798" s="23">
        <v>0.33</v>
      </c>
      <c r="R798" s="23">
        <v>0.3</v>
      </c>
      <c r="S798" s="23">
        <v>0.28999999999999998</v>
      </c>
      <c r="T798" s="23">
        <v>0.29092171779999998</v>
      </c>
      <c r="U798" s="23">
        <v>0.31</v>
      </c>
      <c r="V798" s="23">
        <v>0.28999999999999998</v>
      </c>
      <c r="W798" s="23">
        <v>0.33</v>
      </c>
      <c r="X798" s="23">
        <v>0.31</v>
      </c>
      <c r="Y798" s="23">
        <v>0.28999999999999998</v>
      </c>
      <c r="Z798" s="206"/>
      <c r="AA798" s="207"/>
      <c r="AB798" s="207"/>
      <c r="AC798" s="207"/>
      <c r="AD798" s="207"/>
      <c r="AE798" s="207"/>
      <c r="AF798" s="207"/>
      <c r="AG798" s="207"/>
      <c r="AH798" s="207"/>
      <c r="AI798" s="207"/>
      <c r="AJ798" s="207"/>
      <c r="AK798" s="207"/>
      <c r="AL798" s="207"/>
      <c r="AM798" s="207"/>
      <c r="AN798" s="207"/>
      <c r="AO798" s="207"/>
      <c r="AP798" s="207"/>
      <c r="AQ798" s="207"/>
      <c r="AR798" s="207"/>
      <c r="AS798" s="207"/>
      <c r="AT798" s="207"/>
      <c r="AU798" s="207"/>
      <c r="AV798" s="207"/>
      <c r="AW798" s="207"/>
      <c r="AX798" s="207"/>
      <c r="AY798" s="207"/>
      <c r="AZ798" s="207"/>
      <c r="BA798" s="207"/>
      <c r="BB798" s="207"/>
      <c r="BC798" s="207"/>
      <c r="BD798" s="207"/>
      <c r="BE798" s="207"/>
      <c r="BF798" s="207"/>
      <c r="BG798" s="207"/>
      <c r="BH798" s="207"/>
      <c r="BI798" s="207"/>
      <c r="BJ798" s="207"/>
      <c r="BK798" s="207"/>
      <c r="BL798" s="207"/>
      <c r="BM798" s="208">
        <v>115</v>
      </c>
    </row>
    <row r="799" spans="1:65">
      <c r="A799" s="29"/>
      <c r="B799" s="19">
        <v>1</v>
      </c>
      <c r="C799" s="9">
        <v>6</v>
      </c>
      <c r="D799" s="23">
        <v>0.31</v>
      </c>
      <c r="E799" s="23">
        <v>0.32</v>
      </c>
      <c r="F799" s="23">
        <v>0.28350000000000003</v>
      </c>
      <c r="G799" s="23">
        <v>0.34</v>
      </c>
      <c r="H799" s="23">
        <v>0.34</v>
      </c>
      <c r="I799" s="211">
        <v>0.38</v>
      </c>
      <c r="J799" s="23">
        <v>0.34</v>
      </c>
      <c r="K799" s="23">
        <v>0.3</v>
      </c>
      <c r="L799" s="23">
        <v>0.31</v>
      </c>
      <c r="M799" s="23">
        <v>0.28599999999999998</v>
      </c>
      <c r="N799" s="23">
        <v>0.30615900000000001</v>
      </c>
      <c r="O799" s="23">
        <v>0.32</v>
      </c>
      <c r="P799" s="211">
        <v>0.1229</v>
      </c>
      <c r="Q799" s="23">
        <v>0.33</v>
      </c>
      <c r="R799" s="23">
        <v>0.3</v>
      </c>
      <c r="S799" s="23">
        <v>0.28999999999999998</v>
      </c>
      <c r="T799" s="23">
        <v>0.29435165280000003</v>
      </c>
      <c r="U799" s="23">
        <v>0.31</v>
      </c>
      <c r="V799" s="23">
        <v>0.28000000000000003</v>
      </c>
      <c r="W799" s="23">
        <v>0.32</v>
      </c>
      <c r="X799" s="23">
        <v>0.32</v>
      </c>
      <c r="Y799" s="23">
        <v>0.28999999999999998</v>
      </c>
      <c r="Z799" s="206"/>
      <c r="AA799" s="207"/>
      <c r="AB799" s="207"/>
      <c r="AC799" s="207"/>
      <c r="AD799" s="207"/>
      <c r="AE799" s="207"/>
      <c r="AF799" s="207"/>
      <c r="AG799" s="207"/>
      <c r="AH799" s="207"/>
      <c r="AI799" s="207"/>
      <c r="AJ799" s="207"/>
      <c r="AK799" s="207"/>
      <c r="AL799" s="207"/>
      <c r="AM799" s="207"/>
      <c r="AN799" s="207"/>
      <c r="AO799" s="207"/>
      <c r="AP799" s="207"/>
      <c r="AQ799" s="207"/>
      <c r="AR799" s="207"/>
      <c r="AS799" s="207"/>
      <c r="AT799" s="207"/>
      <c r="AU799" s="207"/>
      <c r="AV799" s="207"/>
      <c r="AW799" s="207"/>
      <c r="AX799" s="207"/>
      <c r="AY799" s="207"/>
      <c r="AZ799" s="207"/>
      <c r="BA799" s="207"/>
      <c r="BB799" s="207"/>
      <c r="BC799" s="207"/>
      <c r="BD799" s="207"/>
      <c r="BE799" s="207"/>
      <c r="BF799" s="207"/>
      <c r="BG799" s="207"/>
      <c r="BH799" s="207"/>
      <c r="BI799" s="207"/>
      <c r="BJ799" s="207"/>
      <c r="BK799" s="207"/>
      <c r="BL799" s="207"/>
      <c r="BM799" s="56"/>
    </row>
    <row r="800" spans="1:65">
      <c r="A800" s="29"/>
      <c r="B800" s="20" t="s">
        <v>263</v>
      </c>
      <c r="C800" s="12"/>
      <c r="D800" s="212">
        <v>0.31666666666666671</v>
      </c>
      <c r="E800" s="212">
        <v>0.32583333333333336</v>
      </c>
      <c r="F800" s="212">
        <v>0.28183333333333338</v>
      </c>
      <c r="G800" s="212">
        <v>0.33166666666666672</v>
      </c>
      <c r="H800" s="212">
        <v>0.33</v>
      </c>
      <c r="I800" s="212">
        <v>0.37833333333333324</v>
      </c>
      <c r="J800" s="212">
        <v>0.32</v>
      </c>
      <c r="K800" s="212">
        <v>0.3116666666666667</v>
      </c>
      <c r="L800" s="212">
        <v>0.3116666666666667</v>
      </c>
      <c r="M800" s="212">
        <v>0.28483333333333333</v>
      </c>
      <c r="N800" s="212">
        <v>0.30482900000000002</v>
      </c>
      <c r="O800" s="212">
        <v>0.32833333333333337</v>
      </c>
      <c r="P800" s="212">
        <v>0.12447333333333332</v>
      </c>
      <c r="Q800" s="212">
        <v>0.32666666666666672</v>
      </c>
      <c r="R800" s="212">
        <v>0.3</v>
      </c>
      <c r="S800" s="212">
        <v>0.29333333333333333</v>
      </c>
      <c r="T800" s="212">
        <v>0.29241978811666663</v>
      </c>
      <c r="U800" s="212">
        <v>0.3066666666666667</v>
      </c>
      <c r="V800" s="212">
        <v>0.28666666666666668</v>
      </c>
      <c r="W800" s="212">
        <v>0.32666666666666672</v>
      </c>
      <c r="X800" s="212">
        <v>0.31333333333333335</v>
      </c>
      <c r="Y800" s="212">
        <v>0.28833333333333339</v>
      </c>
      <c r="Z800" s="206"/>
      <c r="AA800" s="207"/>
      <c r="AB800" s="207"/>
      <c r="AC800" s="207"/>
      <c r="AD800" s="207"/>
      <c r="AE800" s="207"/>
      <c r="AF800" s="207"/>
      <c r="AG800" s="207"/>
      <c r="AH800" s="207"/>
      <c r="AI800" s="207"/>
      <c r="AJ800" s="207"/>
      <c r="AK800" s="207"/>
      <c r="AL800" s="207"/>
      <c r="AM800" s="207"/>
      <c r="AN800" s="207"/>
      <c r="AO800" s="207"/>
      <c r="AP800" s="207"/>
      <c r="AQ800" s="207"/>
      <c r="AR800" s="207"/>
      <c r="AS800" s="207"/>
      <c r="AT800" s="207"/>
      <c r="AU800" s="207"/>
      <c r="AV800" s="207"/>
      <c r="AW800" s="207"/>
      <c r="AX800" s="207"/>
      <c r="AY800" s="207"/>
      <c r="AZ800" s="207"/>
      <c r="BA800" s="207"/>
      <c r="BB800" s="207"/>
      <c r="BC800" s="207"/>
      <c r="BD800" s="207"/>
      <c r="BE800" s="207"/>
      <c r="BF800" s="207"/>
      <c r="BG800" s="207"/>
      <c r="BH800" s="207"/>
      <c r="BI800" s="207"/>
      <c r="BJ800" s="207"/>
      <c r="BK800" s="207"/>
      <c r="BL800" s="207"/>
      <c r="BM800" s="56"/>
    </row>
    <row r="801" spans="1:65">
      <c r="A801" s="29"/>
      <c r="B801" s="3" t="s">
        <v>264</v>
      </c>
      <c r="C801" s="28"/>
      <c r="D801" s="23">
        <v>0.32</v>
      </c>
      <c r="E801" s="23">
        <v>0.32750000000000001</v>
      </c>
      <c r="F801" s="23">
        <v>0.28183333333333338</v>
      </c>
      <c r="G801" s="23">
        <v>0.33</v>
      </c>
      <c r="H801" s="23">
        <v>0.33</v>
      </c>
      <c r="I801" s="23">
        <v>0.38</v>
      </c>
      <c r="J801" s="23">
        <v>0.315</v>
      </c>
      <c r="K801" s="23">
        <v>0.31</v>
      </c>
      <c r="L801" s="23">
        <v>0.31</v>
      </c>
      <c r="M801" s="23">
        <v>0.28599999999999998</v>
      </c>
      <c r="N801" s="23">
        <v>0.30649499999999996</v>
      </c>
      <c r="O801" s="23">
        <v>0.33</v>
      </c>
      <c r="P801" s="23">
        <v>0.12329999999999999</v>
      </c>
      <c r="Q801" s="23">
        <v>0.33</v>
      </c>
      <c r="R801" s="23">
        <v>0.3</v>
      </c>
      <c r="S801" s="23">
        <v>0.28999999999999998</v>
      </c>
      <c r="T801" s="23">
        <v>0.29097719624999996</v>
      </c>
      <c r="U801" s="23">
        <v>0.31</v>
      </c>
      <c r="V801" s="23">
        <v>0.28999999999999998</v>
      </c>
      <c r="W801" s="23">
        <v>0.33</v>
      </c>
      <c r="X801" s="23">
        <v>0.315</v>
      </c>
      <c r="Y801" s="23">
        <v>0.28999999999999998</v>
      </c>
      <c r="Z801" s="206"/>
      <c r="AA801" s="207"/>
      <c r="AB801" s="207"/>
      <c r="AC801" s="207"/>
      <c r="AD801" s="207"/>
      <c r="AE801" s="207"/>
      <c r="AF801" s="207"/>
      <c r="AG801" s="207"/>
      <c r="AH801" s="207"/>
      <c r="AI801" s="207"/>
      <c r="AJ801" s="207"/>
      <c r="AK801" s="207"/>
      <c r="AL801" s="207"/>
      <c r="AM801" s="207"/>
      <c r="AN801" s="207"/>
      <c r="AO801" s="207"/>
      <c r="AP801" s="207"/>
      <c r="AQ801" s="207"/>
      <c r="AR801" s="207"/>
      <c r="AS801" s="207"/>
      <c r="AT801" s="207"/>
      <c r="AU801" s="207"/>
      <c r="AV801" s="207"/>
      <c r="AW801" s="207"/>
      <c r="AX801" s="207"/>
      <c r="AY801" s="207"/>
      <c r="AZ801" s="207"/>
      <c r="BA801" s="207"/>
      <c r="BB801" s="207"/>
      <c r="BC801" s="207"/>
      <c r="BD801" s="207"/>
      <c r="BE801" s="207"/>
      <c r="BF801" s="207"/>
      <c r="BG801" s="207"/>
      <c r="BH801" s="207"/>
      <c r="BI801" s="207"/>
      <c r="BJ801" s="207"/>
      <c r="BK801" s="207"/>
      <c r="BL801" s="207"/>
      <c r="BM801" s="56"/>
    </row>
    <row r="802" spans="1:65">
      <c r="A802" s="29"/>
      <c r="B802" s="3" t="s">
        <v>265</v>
      </c>
      <c r="C802" s="28"/>
      <c r="D802" s="23">
        <v>5.1639777949432268E-3</v>
      </c>
      <c r="E802" s="23">
        <v>7.3598007219398791E-3</v>
      </c>
      <c r="F802" s="23">
        <v>1.8257418583505654E-3</v>
      </c>
      <c r="G802" s="23">
        <v>4.0824829046386341E-3</v>
      </c>
      <c r="H802" s="23">
        <v>8.9442719099991665E-3</v>
      </c>
      <c r="I802" s="23">
        <v>4.0824829046386332E-3</v>
      </c>
      <c r="J802" s="23">
        <v>1.2649110640673528E-2</v>
      </c>
      <c r="K802" s="23">
        <v>7.5277265270908174E-3</v>
      </c>
      <c r="L802" s="23">
        <v>1.1690451944500132E-2</v>
      </c>
      <c r="M802" s="23">
        <v>4.7504385762439354E-3</v>
      </c>
      <c r="N802" s="23">
        <v>4.4564437727856289E-3</v>
      </c>
      <c r="O802" s="23">
        <v>4.0824829046386332E-3</v>
      </c>
      <c r="P802" s="23">
        <v>3.0725277324487469E-3</v>
      </c>
      <c r="Q802" s="23">
        <v>5.1639777949432268E-3</v>
      </c>
      <c r="R802" s="23">
        <v>0</v>
      </c>
      <c r="S802" s="23">
        <v>5.1639777949432277E-3</v>
      </c>
      <c r="T802" s="23">
        <v>8.4370574217809777E-3</v>
      </c>
      <c r="U802" s="23">
        <v>5.1639777949432268E-3</v>
      </c>
      <c r="V802" s="23">
        <v>5.1639777949431982E-3</v>
      </c>
      <c r="W802" s="23">
        <v>5.1639777949432268E-3</v>
      </c>
      <c r="X802" s="23">
        <v>8.1649658092772682E-3</v>
      </c>
      <c r="Y802" s="23">
        <v>4.0824829046386107E-3</v>
      </c>
      <c r="Z802" s="206"/>
      <c r="AA802" s="207"/>
      <c r="AB802" s="207"/>
      <c r="AC802" s="207"/>
      <c r="AD802" s="207"/>
      <c r="AE802" s="207"/>
      <c r="AF802" s="207"/>
      <c r="AG802" s="207"/>
      <c r="AH802" s="207"/>
      <c r="AI802" s="207"/>
      <c r="AJ802" s="207"/>
      <c r="AK802" s="207"/>
      <c r="AL802" s="207"/>
      <c r="AM802" s="207"/>
      <c r="AN802" s="207"/>
      <c r="AO802" s="207"/>
      <c r="AP802" s="207"/>
      <c r="AQ802" s="207"/>
      <c r="AR802" s="207"/>
      <c r="AS802" s="207"/>
      <c r="AT802" s="207"/>
      <c r="AU802" s="207"/>
      <c r="AV802" s="207"/>
      <c r="AW802" s="207"/>
      <c r="AX802" s="207"/>
      <c r="AY802" s="207"/>
      <c r="AZ802" s="207"/>
      <c r="BA802" s="207"/>
      <c r="BB802" s="207"/>
      <c r="BC802" s="207"/>
      <c r="BD802" s="207"/>
      <c r="BE802" s="207"/>
      <c r="BF802" s="207"/>
      <c r="BG802" s="207"/>
      <c r="BH802" s="207"/>
      <c r="BI802" s="207"/>
      <c r="BJ802" s="207"/>
      <c r="BK802" s="207"/>
      <c r="BL802" s="207"/>
      <c r="BM802" s="56"/>
    </row>
    <row r="803" spans="1:65">
      <c r="A803" s="29"/>
      <c r="B803" s="3" t="s">
        <v>86</v>
      </c>
      <c r="C803" s="28"/>
      <c r="D803" s="13">
        <v>1.6307298299820715E-2</v>
      </c>
      <c r="E803" s="13">
        <v>2.258762369904822E-2</v>
      </c>
      <c r="F803" s="13">
        <v>6.4780905677725552E-3</v>
      </c>
      <c r="G803" s="13">
        <v>1.2308993682327537E-2</v>
      </c>
      <c r="H803" s="13">
        <v>2.7103854272724746E-2</v>
      </c>
      <c r="I803" s="13">
        <v>1.0790703712701235E-2</v>
      </c>
      <c r="J803" s="13">
        <v>3.9528470752104777E-2</v>
      </c>
      <c r="K803" s="13">
        <v>2.415313324200262E-2</v>
      </c>
      <c r="L803" s="13">
        <v>3.7509471479679563E-2</v>
      </c>
      <c r="M803" s="13">
        <v>1.6677958722916098E-2</v>
      </c>
      <c r="N803" s="13">
        <v>1.4619487557895177E-2</v>
      </c>
      <c r="O803" s="13">
        <v>1.2433958085193805E-2</v>
      </c>
      <c r="P803" s="13">
        <v>2.4684224726437366E-2</v>
      </c>
      <c r="Q803" s="13">
        <v>1.5808095290642529E-2</v>
      </c>
      <c r="R803" s="13">
        <v>0</v>
      </c>
      <c r="S803" s="13">
        <v>1.7604469755488277E-2</v>
      </c>
      <c r="T803" s="13">
        <v>2.8852552955187998E-2</v>
      </c>
      <c r="U803" s="13">
        <v>1.683905802698878E-2</v>
      </c>
      <c r="V803" s="13">
        <v>1.8013876028871622E-2</v>
      </c>
      <c r="W803" s="13">
        <v>1.5808095290642529E-2</v>
      </c>
      <c r="X803" s="13">
        <v>2.6058401518970004E-2</v>
      </c>
      <c r="Y803" s="13">
        <v>1.4158900247301537E-2</v>
      </c>
      <c r="Z803" s="154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29"/>
      <c r="B804" s="3" t="s">
        <v>266</v>
      </c>
      <c r="C804" s="28"/>
      <c r="D804" s="13">
        <v>2.4786661739090832E-2</v>
      </c>
      <c r="E804" s="13">
        <v>5.4451538789432874E-2</v>
      </c>
      <c r="F804" s="13">
        <v>-8.7939871052209129E-2</v>
      </c>
      <c r="G804" s="13">
        <v>7.33291878214688E-2</v>
      </c>
      <c r="H804" s="13">
        <v>6.7935573812315742E-2</v>
      </c>
      <c r="I804" s="13">
        <v>0.22435038007775554</v>
      </c>
      <c r="J804" s="13">
        <v>3.5573889757396948E-2</v>
      </c>
      <c r="K804" s="13">
        <v>8.605819711631435E-3</v>
      </c>
      <c r="L804" s="13">
        <v>8.605819711631435E-3</v>
      </c>
      <c r="M804" s="13">
        <v>-7.8231365835733646E-2</v>
      </c>
      <c r="N804" s="13">
        <v>-1.3522021122320038E-2</v>
      </c>
      <c r="O804" s="13">
        <v>6.2541959803162683E-2</v>
      </c>
      <c r="P804" s="13">
        <v>-0.59718333134040924</v>
      </c>
      <c r="Q804" s="13">
        <v>5.7148345794009625E-2</v>
      </c>
      <c r="R804" s="13">
        <v>-2.9149478352440417E-2</v>
      </c>
      <c r="S804" s="13">
        <v>-5.0723934389052761E-2</v>
      </c>
      <c r="T804" s="13">
        <v>-5.3680320556217742E-2</v>
      </c>
      <c r="U804" s="13">
        <v>-7.5750223158278507E-3</v>
      </c>
      <c r="V804" s="13">
        <v>-7.2298390425665215E-2</v>
      </c>
      <c r="W804" s="13">
        <v>5.7148345794009625E-2</v>
      </c>
      <c r="X804" s="13">
        <v>1.3999433720784493E-2</v>
      </c>
      <c r="Y804" s="13">
        <v>-6.6904776416511935E-2</v>
      </c>
      <c r="Z804" s="154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29"/>
      <c r="B805" s="45" t="s">
        <v>267</v>
      </c>
      <c r="C805" s="46"/>
      <c r="D805" s="44">
        <v>0.21</v>
      </c>
      <c r="E805" s="44">
        <v>0.6</v>
      </c>
      <c r="F805" s="44">
        <v>1.27</v>
      </c>
      <c r="G805" s="44">
        <v>0.85</v>
      </c>
      <c r="H805" s="44">
        <v>0.78</v>
      </c>
      <c r="I805" s="44">
        <v>2.84</v>
      </c>
      <c r="J805" s="44">
        <v>0.35</v>
      </c>
      <c r="K805" s="44">
        <v>0</v>
      </c>
      <c r="L805" s="44">
        <v>0</v>
      </c>
      <c r="M805" s="44">
        <v>1.1399999999999999</v>
      </c>
      <c r="N805" s="44">
        <v>0.28999999999999998</v>
      </c>
      <c r="O805" s="44">
        <v>0.71</v>
      </c>
      <c r="P805" s="44">
        <v>7.97</v>
      </c>
      <c r="Q805" s="44">
        <v>0.64</v>
      </c>
      <c r="R805" s="44">
        <v>0.5</v>
      </c>
      <c r="S805" s="44">
        <v>0.78</v>
      </c>
      <c r="T805" s="44">
        <v>0.82</v>
      </c>
      <c r="U805" s="44">
        <v>0.21</v>
      </c>
      <c r="V805" s="44">
        <v>1.06</v>
      </c>
      <c r="W805" s="44">
        <v>0.64</v>
      </c>
      <c r="X805" s="44">
        <v>7.0000000000000007E-2</v>
      </c>
      <c r="Y805" s="44">
        <v>0.99</v>
      </c>
      <c r="Z805" s="154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B806" s="3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BM806" s="55"/>
    </row>
    <row r="807" spans="1:65" ht="15">
      <c r="B807" s="8" t="s">
        <v>575</v>
      </c>
      <c r="BM807" s="27" t="s">
        <v>66</v>
      </c>
    </row>
    <row r="808" spans="1:65" ht="15">
      <c r="A808" s="24" t="s">
        <v>6</v>
      </c>
      <c r="B808" s="18" t="s">
        <v>110</v>
      </c>
      <c r="C808" s="15" t="s">
        <v>111</v>
      </c>
      <c r="D808" s="16" t="s">
        <v>229</v>
      </c>
      <c r="E808" s="17" t="s">
        <v>229</v>
      </c>
      <c r="F808" s="17" t="s">
        <v>229</v>
      </c>
      <c r="G808" s="17" t="s">
        <v>229</v>
      </c>
      <c r="H808" s="17" t="s">
        <v>229</v>
      </c>
      <c r="I808" s="17" t="s">
        <v>229</v>
      </c>
      <c r="J808" s="17" t="s">
        <v>229</v>
      </c>
      <c r="K808" s="17" t="s">
        <v>229</v>
      </c>
      <c r="L808" s="17" t="s">
        <v>229</v>
      </c>
      <c r="M808" s="17" t="s">
        <v>229</v>
      </c>
      <c r="N808" s="17" t="s">
        <v>229</v>
      </c>
      <c r="O808" s="17" t="s">
        <v>229</v>
      </c>
      <c r="P808" s="17" t="s">
        <v>229</v>
      </c>
      <c r="Q808" s="17" t="s">
        <v>229</v>
      </c>
      <c r="R808" s="17" t="s">
        <v>229</v>
      </c>
      <c r="S808" s="17" t="s">
        <v>229</v>
      </c>
      <c r="T808" s="17" t="s">
        <v>229</v>
      </c>
      <c r="U808" s="17" t="s">
        <v>229</v>
      </c>
      <c r="V808" s="17" t="s">
        <v>229</v>
      </c>
      <c r="W808" s="17" t="s">
        <v>229</v>
      </c>
      <c r="X808" s="17" t="s">
        <v>229</v>
      </c>
      <c r="Y808" s="17" t="s">
        <v>229</v>
      </c>
      <c r="Z808" s="17" t="s">
        <v>229</v>
      </c>
      <c r="AA808" s="17" t="s">
        <v>229</v>
      </c>
      <c r="AB808" s="154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9" t="s">
        <v>230</v>
      </c>
      <c r="C809" s="9" t="s">
        <v>230</v>
      </c>
      <c r="D809" s="152" t="s">
        <v>232</v>
      </c>
      <c r="E809" s="153" t="s">
        <v>233</v>
      </c>
      <c r="F809" s="153" t="s">
        <v>234</v>
      </c>
      <c r="G809" s="153" t="s">
        <v>235</v>
      </c>
      <c r="H809" s="153" t="s">
        <v>236</v>
      </c>
      <c r="I809" s="153" t="s">
        <v>238</v>
      </c>
      <c r="J809" s="153" t="s">
        <v>239</v>
      </c>
      <c r="K809" s="153" t="s">
        <v>241</v>
      </c>
      <c r="L809" s="153" t="s">
        <v>242</v>
      </c>
      <c r="M809" s="153" t="s">
        <v>243</v>
      </c>
      <c r="N809" s="153" t="s">
        <v>244</v>
      </c>
      <c r="O809" s="153" t="s">
        <v>245</v>
      </c>
      <c r="P809" s="153" t="s">
        <v>246</v>
      </c>
      <c r="Q809" s="153" t="s">
        <v>247</v>
      </c>
      <c r="R809" s="153" t="s">
        <v>248</v>
      </c>
      <c r="S809" s="153" t="s">
        <v>249</v>
      </c>
      <c r="T809" s="153" t="s">
        <v>250</v>
      </c>
      <c r="U809" s="153" t="s">
        <v>251</v>
      </c>
      <c r="V809" s="153" t="s">
        <v>277</v>
      </c>
      <c r="W809" s="153" t="s">
        <v>253</v>
      </c>
      <c r="X809" s="153" t="s">
        <v>254</v>
      </c>
      <c r="Y809" s="153" t="s">
        <v>255</v>
      </c>
      <c r="Z809" s="153" t="s">
        <v>256</v>
      </c>
      <c r="AA809" s="153" t="s">
        <v>257</v>
      </c>
      <c r="AB809" s="154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 t="s">
        <v>3</v>
      </c>
    </row>
    <row r="810" spans="1:65">
      <c r="A810" s="29"/>
      <c r="B810" s="19"/>
      <c r="C810" s="9"/>
      <c r="D810" s="10" t="s">
        <v>269</v>
      </c>
      <c r="E810" s="11" t="s">
        <v>269</v>
      </c>
      <c r="F810" s="11" t="s">
        <v>271</v>
      </c>
      <c r="G810" s="11" t="s">
        <v>272</v>
      </c>
      <c r="H810" s="11" t="s">
        <v>272</v>
      </c>
      <c r="I810" s="11" t="s">
        <v>272</v>
      </c>
      <c r="J810" s="11" t="s">
        <v>269</v>
      </c>
      <c r="K810" s="11" t="s">
        <v>269</v>
      </c>
      <c r="L810" s="11" t="s">
        <v>272</v>
      </c>
      <c r="M810" s="11" t="s">
        <v>271</v>
      </c>
      <c r="N810" s="11" t="s">
        <v>269</v>
      </c>
      <c r="O810" s="11" t="s">
        <v>272</v>
      </c>
      <c r="P810" s="11" t="s">
        <v>269</v>
      </c>
      <c r="Q810" s="11" t="s">
        <v>269</v>
      </c>
      <c r="R810" s="11" t="s">
        <v>271</v>
      </c>
      <c r="S810" s="11" t="s">
        <v>269</v>
      </c>
      <c r="T810" s="11" t="s">
        <v>272</v>
      </c>
      <c r="U810" s="11" t="s">
        <v>269</v>
      </c>
      <c r="V810" s="11" t="s">
        <v>271</v>
      </c>
      <c r="W810" s="11" t="s">
        <v>271</v>
      </c>
      <c r="X810" s="11" t="s">
        <v>272</v>
      </c>
      <c r="Y810" s="11" t="s">
        <v>269</v>
      </c>
      <c r="Z810" s="11" t="s">
        <v>272</v>
      </c>
      <c r="AA810" s="11" t="s">
        <v>269</v>
      </c>
      <c r="AB810" s="154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2</v>
      </c>
    </row>
    <row r="811" spans="1:65">
      <c r="A811" s="29"/>
      <c r="B811" s="19"/>
      <c r="C811" s="9"/>
      <c r="D811" s="25" t="s">
        <v>311</v>
      </c>
      <c r="E811" s="25" t="s">
        <v>261</v>
      </c>
      <c r="F811" s="25" t="s">
        <v>311</v>
      </c>
      <c r="G811" s="25" t="s">
        <v>312</v>
      </c>
      <c r="H811" s="25" t="s">
        <v>312</v>
      </c>
      <c r="I811" s="25" t="s">
        <v>312</v>
      </c>
      <c r="J811" s="25" t="s">
        <v>116</v>
      </c>
      <c r="K811" s="25" t="s">
        <v>116</v>
      </c>
      <c r="L811" s="25" t="s">
        <v>313</v>
      </c>
      <c r="M811" s="25" t="s">
        <v>312</v>
      </c>
      <c r="N811" s="25" t="s">
        <v>311</v>
      </c>
      <c r="O811" s="25" t="s">
        <v>311</v>
      </c>
      <c r="P811" s="25" t="s">
        <v>311</v>
      </c>
      <c r="Q811" s="25" t="s">
        <v>312</v>
      </c>
      <c r="R811" s="25" t="s">
        <v>311</v>
      </c>
      <c r="S811" s="25" t="s">
        <v>311</v>
      </c>
      <c r="T811" s="25" t="s">
        <v>313</v>
      </c>
      <c r="U811" s="25" t="s">
        <v>274</v>
      </c>
      <c r="V811" s="25" t="s">
        <v>312</v>
      </c>
      <c r="W811" s="25" t="s">
        <v>314</v>
      </c>
      <c r="X811" s="25" t="s">
        <v>315</v>
      </c>
      <c r="Y811" s="25" t="s">
        <v>311</v>
      </c>
      <c r="Z811" s="25" t="s">
        <v>311</v>
      </c>
      <c r="AA811" s="25" t="s">
        <v>311</v>
      </c>
      <c r="AB811" s="154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2</v>
      </c>
    </row>
    <row r="812" spans="1:65">
      <c r="A812" s="29"/>
      <c r="B812" s="18">
        <v>1</v>
      </c>
      <c r="C812" s="14">
        <v>1</v>
      </c>
      <c r="D812" s="21">
        <v>0.83</v>
      </c>
      <c r="E812" s="21">
        <v>0.38</v>
      </c>
      <c r="F812" s="148" t="s">
        <v>103</v>
      </c>
      <c r="G812" s="21">
        <v>0.35</v>
      </c>
      <c r="H812" s="21">
        <v>0.49</v>
      </c>
      <c r="I812" s="21">
        <v>0.52</v>
      </c>
      <c r="J812" s="21">
        <v>0.84</v>
      </c>
      <c r="K812" s="21">
        <v>0.57999999999999996</v>
      </c>
      <c r="L812" s="21">
        <v>0.75</v>
      </c>
      <c r="M812" s="148" t="s">
        <v>95</v>
      </c>
      <c r="N812" s="21">
        <v>0.26</v>
      </c>
      <c r="O812" s="147">
        <v>0.27</v>
      </c>
      <c r="P812" s="21">
        <v>0.42593932023927572</v>
      </c>
      <c r="Q812" s="21">
        <v>0.37</v>
      </c>
      <c r="R812" s="148" t="s">
        <v>95</v>
      </c>
      <c r="S812" s="21">
        <v>0.61</v>
      </c>
      <c r="T812" s="21">
        <v>0.55000000000000004</v>
      </c>
      <c r="U812" s="21">
        <v>0.76</v>
      </c>
      <c r="V812" s="148">
        <v>6.7475980209999999</v>
      </c>
      <c r="W812" s="148" t="s">
        <v>103</v>
      </c>
      <c r="X812" s="148" t="s">
        <v>103</v>
      </c>
      <c r="Y812" s="21">
        <v>0.81</v>
      </c>
      <c r="Z812" s="147">
        <v>0.45</v>
      </c>
      <c r="AA812" s="21">
        <v>0.73</v>
      </c>
      <c r="AB812" s="154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>
        <v>1</v>
      </c>
      <c r="C813" s="9">
        <v>2</v>
      </c>
      <c r="D813" s="11">
        <v>0.79</v>
      </c>
      <c r="E813" s="11">
        <v>0.38</v>
      </c>
      <c r="F813" s="150" t="s">
        <v>103</v>
      </c>
      <c r="G813" s="149">
        <v>0.4</v>
      </c>
      <c r="H813" s="11">
        <v>0.45</v>
      </c>
      <c r="I813" s="11">
        <v>0.54</v>
      </c>
      <c r="J813" s="11">
        <v>0.84</v>
      </c>
      <c r="K813" s="11">
        <v>0.56999999999999995</v>
      </c>
      <c r="L813" s="11">
        <v>0.79</v>
      </c>
      <c r="M813" s="150" t="s">
        <v>95</v>
      </c>
      <c r="N813" s="11">
        <v>0.31</v>
      </c>
      <c r="O813" s="11">
        <v>0.31</v>
      </c>
      <c r="P813" s="11">
        <v>0.38586008380000292</v>
      </c>
      <c r="Q813" s="11">
        <v>0.38</v>
      </c>
      <c r="R813" s="150" t="s">
        <v>95</v>
      </c>
      <c r="S813" s="149">
        <v>0.64</v>
      </c>
      <c r="T813" s="11">
        <v>0.61</v>
      </c>
      <c r="U813" s="11">
        <v>0.74</v>
      </c>
      <c r="V813" s="150">
        <v>7.922320345000001</v>
      </c>
      <c r="W813" s="150" t="s">
        <v>103</v>
      </c>
      <c r="X813" s="150" t="s">
        <v>103</v>
      </c>
      <c r="Y813" s="11">
        <v>0.83</v>
      </c>
      <c r="Z813" s="11">
        <v>0.4</v>
      </c>
      <c r="AA813" s="11">
        <v>0.74</v>
      </c>
      <c r="AB813" s="154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32</v>
      </c>
    </row>
    <row r="814" spans="1:65">
      <c r="A814" s="29"/>
      <c r="B814" s="19">
        <v>1</v>
      </c>
      <c r="C814" s="9">
        <v>3</v>
      </c>
      <c r="D814" s="11">
        <v>0.76</v>
      </c>
      <c r="E814" s="11">
        <v>0.36</v>
      </c>
      <c r="F814" s="150" t="s">
        <v>103</v>
      </c>
      <c r="G814" s="11">
        <v>0.36</v>
      </c>
      <c r="H814" s="11">
        <v>0.44</v>
      </c>
      <c r="I814" s="11">
        <v>0.55000000000000004</v>
      </c>
      <c r="J814" s="11">
        <v>0.8</v>
      </c>
      <c r="K814" s="11">
        <v>0.54</v>
      </c>
      <c r="L814" s="11">
        <v>0.79</v>
      </c>
      <c r="M814" s="150" t="s">
        <v>95</v>
      </c>
      <c r="N814" s="11">
        <v>0.3</v>
      </c>
      <c r="O814" s="11">
        <v>0.32</v>
      </c>
      <c r="P814" s="11">
        <v>0.40079236439273463</v>
      </c>
      <c r="Q814" s="11">
        <v>0.41</v>
      </c>
      <c r="R814" s="150" t="s">
        <v>95</v>
      </c>
      <c r="S814" s="11">
        <v>0.6</v>
      </c>
      <c r="T814" s="11">
        <v>0.59</v>
      </c>
      <c r="U814" s="11">
        <v>0.77</v>
      </c>
      <c r="V814" s="150">
        <v>6.425387476</v>
      </c>
      <c r="W814" s="150" t="s">
        <v>103</v>
      </c>
      <c r="X814" s="150" t="s">
        <v>103</v>
      </c>
      <c r="Y814" s="11">
        <v>0.83</v>
      </c>
      <c r="Z814" s="11">
        <v>0.42</v>
      </c>
      <c r="AA814" s="11">
        <v>0.76</v>
      </c>
      <c r="AB814" s="154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16</v>
      </c>
    </row>
    <row r="815" spans="1:65">
      <c r="A815" s="29"/>
      <c r="B815" s="19">
        <v>1</v>
      </c>
      <c r="C815" s="9">
        <v>4</v>
      </c>
      <c r="D815" s="11">
        <v>0.76</v>
      </c>
      <c r="E815" s="11">
        <v>0.36</v>
      </c>
      <c r="F815" s="150" t="s">
        <v>103</v>
      </c>
      <c r="G815" s="11">
        <v>0.38</v>
      </c>
      <c r="H815" s="11">
        <v>0.45</v>
      </c>
      <c r="I815" s="11">
        <v>0.53</v>
      </c>
      <c r="J815" s="11">
        <v>0.86</v>
      </c>
      <c r="K815" s="11">
        <v>0.57999999999999996</v>
      </c>
      <c r="L815" s="11">
        <v>0.75</v>
      </c>
      <c r="M815" s="150" t="s">
        <v>95</v>
      </c>
      <c r="N815" s="11">
        <v>0.28999999999999998</v>
      </c>
      <c r="O815" s="11">
        <v>0.3</v>
      </c>
      <c r="P815" s="11">
        <v>0.40236385289332105</v>
      </c>
      <c r="Q815" s="11">
        <v>0.41</v>
      </c>
      <c r="R815" s="150" t="s">
        <v>95</v>
      </c>
      <c r="S815" s="11">
        <v>0.6</v>
      </c>
      <c r="T815" s="11">
        <v>0.6</v>
      </c>
      <c r="U815" s="11">
        <v>0.7</v>
      </c>
      <c r="V815" s="150">
        <v>6.7174472160000001</v>
      </c>
      <c r="W815" s="150" t="s">
        <v>103</v>
      </c>
      <c r="X815" s="150" t="s">
        <v>103</v>
      </c>
      <c r="Y815" s="11">
        <v>0.8</v>
      </c>
      <c r="Z815" s="11">
        <v>0.41</v>
      </c>
      <c r="AA815" s="11">
        <v>0.76</v>
      </c>
      <c r="AB815" s="154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0.55643772052576201</v>
      </c>
    </row>
    <row r="816" spans="1:65">
      <c r="A816" s="29"/>
      <c r="B816" s="19">
        <v>1</v>
      </c>
      <c r="C816" s="9">
        <v>5</v>
      </c>
      <c r="D816" s="11">
        <v>0.75</v>
      </c>
      <c r="E816" s="11">
        <v>0.38</v>
      </c>
      <c r="F816" s="150" t="s">
        <v>103</v>
      </c>
      <c r="G816" s="11">
        <v>0.36</v>
      </c>
      <c r="H816" s="11">
        <v>0.48</v>
      </c>
      <c r="I816" s="11">
        <v>0.53</v>
      </c>
      <c r="J816" s="11">
        <v>0.83</v>
      </c>
      <c r="K816" s="11">
        <v>0.56000000000000005</v>
      </c>
      <c r="L816" s="11">
        <v>0.78</v>
      </c>
      <c r="M816" s="150" t="s">
        <v>95</v>
      </c>
      <c r="N816" s="11">
        <v>0.32</v>
      </c>
      <c r="O816" s="11">
        <v>0.31</v>
      </c>
      <c r="P816" s="11">
        <v>0.44323118846076076</v>
      </c>
      <c r="Q816" s="11">
        <v>0.4</v>
      </c>
      <c r="R816" s="150" t="s">
        <v>95</v>
      </c>
      <c r="S816" s="11">
        <v>0.6</v>
      </c>
      <c r="T816" s="11">
        <v>0.6</v>
      </c>
      <c r="U816" s="11">
        <v>0.78</v>
      </c>
      <c r="V816" s="150">
        <v>6.8181897280000001</v>
      </c>
      <c r="W816" s="150" t="s">
        <v>103</v>
      </c>
      <c r="X816" s="150" t="s">
        <v>103</v>
      </c>
      <c r="Y816" s="11">
        <v>0.83</v>
      </c>
      <c r="Z816" s="11">
        <v>0.4</v>
      </c>
      <c r="AA816" s="11">
        <v>0.72</v>
      </c>
      <c r="AB816" s="154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116</v>
      </c>
    </row>
    <row r="817" spans="1:65">
      <c r="A817" s="29"/>
      <c r="B817" s="19">
        <v>1</v>
      </c>
      <c r="C817" s="9">
        <v>6</v>
      </c>
      <c r="D817" s="11">
        <v>0.72</v>
      </c>
      <c r="E817" s="11">
        <v>0.36</v>
      </c>
      <c r="F817" s="150" t="s">
        <v>103</v>
      </c>
      <c r="G817" s="11">
        <v>0.36</v>
      </c>
      <c r="H817" s="11">
        <v>0.47</v>
      </c>
      <c r="I817" s="11">
        <v>0.53</v>
      </c>
      <c r="J817" s="11">
        <v>0.83</v>
      </c>
      <c r="K817" s="11">
        <v>0.6</v>
      </c>
      <c r="L817" s="11">
        <v>0.77</v>
      </c>
      <c r="M817" s="150" t="s">
        <v>95</v>
      </c>
      <c r="N817" s="11">
        <v>0.3</v>
      </c>
      <c r="O817" s="11">
        <v>0.31</v>
      </c>
      <c r="P817" s="11">
        <v>0.42908700699619484</v>
      </c>
      <c r="Q817" s="11">
        <v>0.43</v>
      </c>
      <c r="R817" s="150" t="s">
        <v>95</v>
      </c>
      <c r="S817" s="11">
        <v>0.57999999999999996</v>
      </c>
      <c r="T817" s="11">
        <v>0.64</v>
      </c>
      <c r="U817" s="11">
        <v>0.75</v>
      </c>
      <c r="V817" s="150">
        <v>5.5333044810000001</v>
      </c>
      <c r="W817" s="150" t="s">
        <v>103</v>
      </c>
      <c r="X817" s="150" t="s">
        <v>103</v>
      </c>
      <c r="Y817" s="11">
        <v>0.83</v>
      </c>
      <c r="Z817" s="11">
        <v>0.41</v>
      </c>
      <c r="AA817" s="11">
        <v>0.76</v>
      </c>
      <c r="AB817" s="154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20" t="s">
        <v>263</v>
      </c>
      <c r="C818" s="12"/>
      <c r="D818" s="22">
        <v>0.7683333333333332</v>
      </c>
      <c r="E818" s="22">
        <v>0.36999999999999994</v>
      </c>
      <c r="F818" s="22" t="s">
        <v>672</v>
      </c>
      <c r="G818" s="22">
        <v>0.36833333333333323</v>
      </c>
      <c r="H818" s="22">
        <v>0.46333333333333321</v>
      </c>
      <c r="I818" s="22">
        <v>0.53333333333333333</v>
      </c>
      <c r="J818" s="22">
        <v>0.83333333333333337</v>
      </c>
      <c r="K818" s="22">
        <v>0.57166666666666666</v>
      </c>
      <c r="L818" s="22">
        <v>0.77166666666666683</v>
      </c>
      <c r="M818" s="22" t="s">
        <v>672</v>
      </c>
      <c r="N818" s="22">
        <v>0.29666666666666669</v>
      </c>
      <c r="O818" s="22">
        <v>0.3033333333333334</v>
      </c>
      <c r="P818" s="22">
        <v>0.41454563613038165</v>
      </c>
      <c r="Q818" s="22">
        <v>0.39999999999999997</v>
      </c>
      <c r="R818" s="22" t="s">
        <v>672</v>
      </c>
      <c r="S818" s="22">
        <v>0.60500000000000009</v>
      </c>
      <c r="T818" s="22">
        <v>0.59833333333333338</v>
      </c>
      <c r="U818" s="22">
        <v>0.75</v>
      </c>
      <c r="V818" s="22">
        <v>6.6940412111666676</v>
      </c>
      <c r="W818" s="22" t="s">
        <v>672</v>
      </c>
      <c r="X818" s="22" t="s">
        <v>672</v>
      </c>
      <c r="Y818" s="22">
        <v>0.82166666666666677</v>
      </c>
      <c r="Z818" s="22">
        <v>0.41500000000000004</v>
      </c>
      <c r="AA818" s="22">
        <v>0.745</v>
      </c>
      <c r="AB818" s="154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264</v>
      </c>
      <c r="C819" s="28"/>
      <c r="D819" s="11">
        <v>0.76</v>
      </c>
      <c r="E819" s="11">
        <v>0.37</v>
      </c>
      <c r="F819" s="11" t="s">
        <v>672</v>
      </c>
      <c r="G819" s="11">
        <v>0.36</v>
      </c>
      <c r="H819" s="11">
        <v>0.45999999999999996</v>
      </c>
      <c r="I819" s="11">
        <v>0.53</v>
      </c>
      <c r="J819" s="11">
        <v>0.83499999999999996</v>
      </c>
      <c r="K819" s="11">
        <v>0.57499999999999996</v>
      </c>
      <c r="L819" s="11">
        <v>0.77500000000000002</v>
      </c>
      <c r="M819" s="11" t="s">
        <v>672</v>
      </c>
      <c r="N819" s="11">
        <v>0.3</v>
      </c>
      <c r="O819" s="11">
        <v>0.31</v>
      </c>
      <c r="P819" s="11">
        <v>0.41415158656629836</v>
      </c>
      <c r="Q819" s="11">
        <v>0.40500000000000003</v>
      </c>
      <c r="R819" s="11" t="s">
        <v>672</v>
      </c>
      <c r="S819" s="11">
        <v>0.6</v>
      </c>
      <c r="T819" s="11">
        <v>0.6</v>
      </c>
      <c r="U819" s="11">
        <v>0.755</v>
      </c>
      <c r="V819" s="11">
        <v>6.7325226185</v>
      </c>
      <c r="W819" s="11" t="s">
        <v>672</v>
      </c>
      <c r="X819" s="11" t="s">
        <v>672</v>
      </c>
      <c r="Y819" s="11">
        <v>0.83</v>
      </c>
      <c r="Z819" s="11">
        <v>0.41</v>
      </c>
      <c r="AA819" s="11">
        <v>0.75</v>
      </c>
      <c r="AB819" s="154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265</v>
      </c>
      <c r="C820" s="28"/>
      <c r="D820" s="23">
        <v>3.7638632635454049E-2</v>
      </c>
      <c r="E820" s="23">
        <v>1.0954451150103331E-2</v>
      </c>
      <c r="F820" s="23" t="s">
        <v>672</v>
      </c>
      <c r="G820" s="23">
        <v>1.8348478592697195E-2</v>
      </c>
      <c r="H820" s="23">
        <v>1.966384160500349E-2</v>
      </c>
      <c r="I820" s="23">
        <v>1.0327955589886455E-2</v>
      </c>
      <c r="J820" s="23">
        <v>1.9663841605003483E-2</v>
      </c>
      <c r="K820" s="23">
        <v>2.0412414523193124E-2</v>
      </c>
      <c r="L820" s="23">
        <v>1.8348478592697195E-2</v>
      </c>
      <c r="M820" s="23" t="s">
        <v>672</v>
      </c>
      <c r="N820" s="23">
        <v>2.065591117977289E-2</v>
      </c>
      <c r="O820" s="23">
        <v>1.751190071541826E-2</v>
      </c>
      <c r="P820" s="23">
        <v>2.1561714475210419E-2</v>
      </c>
      <c r="Q820" s="23">
        <v>2.1908902300206638E-2</v>
      </c>
      <c r="R820" s="23" t="s">
        <v>672</v>
      </c>
      <c r="S820" s="23">
        <v>1.9748417658131515E-2</v>
      </c>
      <c r="T820" s="23">
        <v>2.9268868558020241E-2</v>
      </c>
      <c r="U820" s="23">
        <v>2.8284271247461926E-2</v>
      </c>
      <c r="V820" s="23">
        <v>0.76772172614313472</v>
      </c>
      <c r="W820" s="23" t="s">
        <v>672</v>
      </c>
      <c r="X820" s="23" t="s">
        <v>672</v>
      </c>
      <c r="Y820" s="23">
        <v>1.3291601358251212E-2</v>
      </c>
      <c r="Z820" s="23">
        <v>1.8708286933869705E-2</v>
      </c>
      <c r="AA820" s="23">
        <v>1.7606816861659026E-2</v>
      </c>
      <c r="AB820" s="154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3" t="s">
        <v>86</v>
      </c>
      <c r="C821" s="28"/>
      <c r="D821" s="13">
        <v>4.8987374362846926E-2</v>
      </c>
      <c r="E821" s="13">
        <v>2.960662473000901E-2</v>
      </c>
      <c r="F821" s="13" t="s">
        <v>672</v>
      </c>
      <c r="G821" s="13">
        <v>4.9814874007322714E-2</v>
      </c>
      <c r="H821" s="13">
        <v>4.2439945910079484E-2</v>
      </c>
      <c r="I821" s="13">
        <v>1.9364916731037105E-2</v>
      </c>
      <c r="J821" s="13">
        <v>2.3596609926004177E-2</v>
      </c>
      <c r="K821" s="13">
        <v>3.5706847562436951E-2</v>
      </c>
      <c r="L821" s="13">
        <v>2.3777726038052515E-2</v>
      </c>
      <c r="M821" s="13" t="s">
        <v>672</v>
      </c>
      <c r="N821" s="13">
        <v>6.9626666898110853E-2</v>
      </c>
      <c r="O821" s="13">
        <v>5.7731540820060184E-2</v>
      </c>
      <c r="P821" s="13">
        <v>5.2012884941885849E-2</v>
      </c>
      <c r="Q821" s="13">
        <v>5.4772255750516599E-2</v>
      </c>
      <c r="R821" s="13" t="s">
        <v>672</v>
      </c>
      <c r="S821" s="13">
        <v>3.2642012658068618E-2</v>
      </c>
      <c r="T821" s="13">
        <v>4.8917329066329091E-2</v>
      </c>
      <c r="U821" s="13">
        <v>3.7712361663282568E-2</v>
      </c>
      <c r="V821" s="13">
        <v>0.11468733190086422</v>
      </c>
      <c r="W821" s="13" t="s">
        <v>672</v>
      </c>
      <c r="X821" s="13" t="s">
        <v>672</v>
      </c>
      <c r="Y821" s="13">
        <v>1.6176391105376726E-2</v>
      </c>
      <c r="Z821" s="13">
        <v>4.5080209479204103E-2</v>
      </c>
      <c r="AA821" s="13">
        <v>2.363331122370339E-2</v>
      </c>
      <c r="AB821" s="154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3" t="s">
        <v>266</v>
      </c>
      <c r="C822" s="28"/>
      <c r="D822" s="13">
        <v>0.38080742011407342</v>
      </c>
      <c r="E822" s="13">
        <v>-0.33505586276502319</v>
      </c>
      <c r="F822" s="13" t="s">
        <v>672</v>
      </c>
      <c r="G822" s="13">
        <v>-0.33805110662644211</v>
      </c>
      <c r="H822" s="13">
        <v>-0.16732220652556973</v>
      </c>
      <c r="I822" s="13">
        <v>-4.1521964345979323E-2</v>
      </c>
      <c r="J822" s="13">
        <v>0.49762193070940741</v>
      </c>
      <c r="K822" s="13">
        <v>2.7368644466653436E-2</v>
      </c>
      <c r="L822" s="13">
        <v>0.38679790783691148</v>
      </c>
      <c r="M822" s="13" t="s">
        <v>672</v>
      </c>
      <c r="N822" s="13">
        <v>-0.46684659266745099</v>
      </c>
      <c r="O822" s="13">
        <v>-0.45486561722177565</v>
      </c>
      <c r="P822" s="13">
        <v>-0.25500083686151009</v>
      </c>
      <c r="Q822" s="13">
        <v>-0.28114147325948458</v>
      </c>
      <c r="R822" s="13" t="s">
        <v>672</v>
      </c>
      <c r="S822" s="13">
        <v>8.7273521695029999E-2</v>
      </c>
      <c r="T822" s="13">
        <v>7.5292546249354553E-2</v>
      </c>
      <c r="U822" s="13">
        <v>0.34785973763846667</v>
      </c>
      <c r="V822" s="13">
        <v>11.030171507498917</v>
      </c>
      <c r="W822" s="13" t="s">
        <v>672</v>
      </c>
      <c r="X822" s="13" t="s">
        <v>672</v>
      </c>
      <c r="Y822" s="13">
        <v>0.47665522367947588</v>
      </c>
      <c r="Z822" s="13">
        <v>-0.2541842785067151</v>
      </c>
      <c r="AA822" s="13">
        <v>0.33887400605421014</v>
      </c>
      <c r="AB822" s="154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29"/>
      <c r="B823" s="45" t="s">
        <v>267</v>
      </c>
      <c r="C823" s="46"/>
      <c r="D823" s="44">
        <v>0.24</v>
      </c>
      <c r="E823" s="44">
        <v>0.79</v>
      </c>
      <c r="F823" s="44">
        <v>4.7300000000000004</v>
      </c>
      <c r="G823" s="44">
        <v>0.79</v>
      </c>
      <c r="H823" s="44">
        <v>0.55000000000000004</v>
      </c>
      <c r="I823" s="44">
        <v>0.37</v>
      </c>
      <c r="J823" s="44">
        <v>0.41</v>
      </c>
      <c r="K823" s="44">
        <v>0.27</v>
      </c>
      <c r="L823" s="44">
        <v>0.25</v>
      </c>
      <c r="M823" s="44">
        <v>11.21</v>
      </c>
      <c r="N823" s="44">
        <v>0.98</v>
      </c>
      <c r="O823" s="44">
        <v>0.96</v>
      </c>
      <c r="P823" s="44">
        <v>0.67</v>
      </c>
      <c r="Q823" s="44">
        <v>0.71</v>
      </c>
      <c r="R823" s="44">
        <v>11.21</v>
      </c>
      <c r="S823" s="44">
        <v>0.18</v>
      </c>
      <c r="T823" s="44">
        <v>0.2</v>
      </c>
      <c r="U823" s="44">
        <v>0.19</v>
      </c>
      <c r="V823" s="44">
        <v>15.6</v>
      </c>
      <c r="W823" s="44">
        <v>4.7300000000000004</v>
      </c>
      <c r="X823" s="44">
        <v>4.7300000000000004</v>
      </c>
      <c r="Y823" s="44">
        <v>0.38</v>
      </c>
      <c r="Z823" s="44">
        <v>0.67</v>
      </c>
      <c r="AA823" s="44">
        <v>0.18</v>
      </c>
      <c r="AB823" s="154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B824" s="3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BM824" s="55"/>
    </row>
    <row r="825" spans="1:65" ht="15">
      <c r="B825" s="8" t="s">
        <v>576</v>
      </c>
      <c r="BM825" s="27" t="s">
        <v>66</v>
      </c>
    </row>
    <row r="826" spans="1:65" ht="15">
      <c r="A826" s="24" t="s">
        <v>9</v>
      </c>
      <c r="B826" s="18" t="s">
        <v>110</v>
      </c>
      <c r="C826" s="15" t="s">
        <v>111</v>
      </c>
      <c r="D826" s="16" t="s">
        <v>229</v>
      </c>
      <c r="E826" s="17" t="s">
        <v>229</v>
      </c>
      <c r="F826" s="17" t="s">
        <v>229</v>
      </c>
      <c r="G826" s="17" t="s">
        <v>229</v>
      </c>
      <c r="H826" s="17" t="s">
        <v>229</v>
      </c>
      <c r="I826" s="17" t="s">
        <v>229</v>
      </c>
      <c r="J826" s="17" t="s">
        <v>229</v>
      </c>
      <c r="K826" s="17" t="s">
        <v>229</v>
      </c>
      <c r="L826" s="17" t="s">
        <v>229</v>
      </c>
      <c r="M826" s="17" t="s">
        <v>229</v>
      </c>
      <c r="N826" s="17" t="s">
        <v>229</v>
      </c>
      <c r="O826" s="17" t="s">
        <v>229</v>
      </c>
      <c r="P826" s="17" t="s">
        <v>229</v>
      </c>
      <c r="Q826" s="17" t="s">
        <v>229</v>
      </c>
      <c r="R826" s="17" t="s">
        <v>229</v>
      </c>
      <c r="S826" s="17" t="s">
        <v>229</v>
      </c>
      <c r="T826" s="17" t="s">
        <v>229</v>
      </c>
      <c r="U826" s="17" t="s">
        <v>229</v>
      </c>
      <c r="V826" s="17" t="s">
        <v>229</v>
      </c>
      <c r="W826" s="17" t="s">
        <v>229</v>
      </c>
      <c r="X826" s="17" t="s">
        <v>229</v>
      </c>
      <c r="Y826" s="154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</v>
      </c>
    </row>
    <row r="827" spans="1:65">
      <c r="A827" s="29"/>
      <c r="B827" s="19" t="s">
        <v>230</v>
      </c>
      <c r="C827" s="9" t="s">
        <v>230</v>
      </c>
      <c r="D827" s="152" t="s">
        <v>232</v>
      </c>
      <c r="E827" s="153" t="s">
        <v>233</v>
      </c>
      <c r="F827" s="153" t="s">
        <v>234</v>
      </c>
      <c r="G827" s="153" t="s">
        <v>235</v>
      </c>
      <c r="H827" s="153" t="s">
        <v>236</v>
      </c>
      <c r="I827" s="153" t="s">
        <v>238</v>
      </c>
      <c r="J827" s="153" t="s">
        <v>239</v>
      </c>
      <c r="K827" s="153" t="s">
        <v>241</v>
      </c>
      <c r="L827" s="153" t="s">
        <v>242</v>
      </c>
      <c r="M827" s="153" t="s">
        <v>244</v>
      </c>
      <c r="N827" s="153" t="s">
        <v>245</v>
      </c>
      <c r="O827" s="153" t="s">
        <v>246</v>
      </c>
      <c r="P827" s="153" t="s">
        <v>247</v>
      </c>
      <c r="Q827" s="153" t="s">
        <v>249</v>
      </c>
      <c r="R827" s="153" t="s">
        <v>250</v>
      </c>
      <c r="S827" s="153" t="s">
        <v>251</v>
      </c>
      <c r="T827" s="153" t="s">
        <v>253</v>
      </c>
      <c r="U827" s="153" t="s">
        <v>254</v>
      </c>
      <c r="V827" s="153" t="s">
        <v>255</v>
      </c>
      <c r="W827" s="153" t="s">
        <v>256</v>
      </c>
      <c r="X827" s="153" t="s">
        <v>257</v>
      </c>
      <c r="Y827" s="154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 t="s">
        <v>3</v>
      </c>
    </row>
    <row r="828" spans="1:65">
      <c r="A828" s="29"/>
      <c r="B828" s="19"/>
      <c r="C828" s="9"/>
      <c r="D828" s="10" t="s">
        <v>269</v>
      </c>
      <c r="E828" s="11" t="s">
        <v>271</v>
      </c>
      <c r="F828" s="11" t="s">
        <v>271</v>
      </c>
      <c r="G828" s="11" t="s">
        <v>272</v>
      </c>
      <c r="H828" s="11" t="s">
        <v>272</v>
      </c>
      <c r="I828" s="11" t="s">
        <v>272</v>
      </c>
      <c r="J828" s="11" t="s">
        <v>269</v>
      </c>
      <c r="K828" s="11" t="s">
        <v>269</v>
      </c>
      <c r="L828" s="11" t="s">
        <v>272</v>
      </c>
      <c r="M828" s="11" t="s">
        <v>269</v>
      </c>
      <c r="N828" s="11" t="s">
        <v>272</v>
      </c>
      <c r="O828" s="11" t="s">
        <v>269</v>
      </c>
      <c r="P828" s="11" t="s">
        <v>269</v>
      </c>
      <c r="Q828" s="11" t="s">
        <v>269</v>
      </c>
      <c r="R828" s="11" t="s">
        <v>272</v>
      </c>
      <c r="S828" s="11" t="s">
        <v>269</v>
      </c>
      <c r="T828" s="11" t="s">
        <v>271</v>
      </c>
      <c r="U828" s="11" t="s">
        <v>272</v>
      </c>
      <c r="V828" s="11" t="s">
        <v>269</v>
      </c>
      <c r="W828" s="11" t="s">
        <v>272</v>
      </c>
      <c r="X828" s="11" t="s">
        <v>269</v>
      </c>
      <c r="Y828" s="154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2</v>
      </c>
    </row>
    <row r="829" spans="1:65">
      <c r="A829" s="29"/>
      <c r="B829" s="19"/>
      <c r="C829" s="9"/>
      <c r="D829" s="25" t="s">
        <v>311</v>
      </c>
      <c r="E829" s="25" t="s">
        <v>261</v>
      </c>
      <c r="F829" s="25" t="s">
        <v>311</v>
      </c>
      <c r="G829" s="25" t="s">
        <v>312</v>
      </c>
      <c r="H829" s="25" t="s">
        <v>312</v>
      </c>
      <c r="I829" s="25" t="s">
        <v>312</v>
      </c>
      <c r="J829" s="25" t="s">
        <v>116</v>
      </c>
      <c r="K829" s="25" t="s">
        <v>116</v>
      </c>
      <c r="L829" s="25" t="s">
        <v>313</v>
      </c>
      <c r="M829" s="25" t="s">
        <v>311</v>
      </c>
      <c r="N829" s="25" t="s">
        <v>311</v>
      </c>
      <c r="O829" s="25" t="s">
        <v>311</v>
      </c>
      <c r="P829" s="25" t="s">
        <v>312</v>
      </c>
      <c r="Q829" s="25" t="s">
        <v>311</v>
      </c>
      <c r="R829" s="25" t="s">
        <v>313</v>
      </c>
      <c r="S829" s="25" t="s">
        <v>274</v>
      </c>
      <c r="T829" s="25" t="s">
        <v>314</v>
      </c>
      <c r="U829" s="25" t="s">
        <v>315</v>
      </c>
      <c r="V829" s="25" t="s">
        <v>311</v>
      </c>
      <c r="W829" s="25" t="s">
        <v>311</v>
      </c>
      <c r="X829" s="25" t="s">
        <v>311</v>
      </c>
      <c r="Y829" s="154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2</v>
      </c>
    </row>
    <row r="830" spans="1:65">
      <c r="A830" s="29"/>
      <c r="B830" s="18">
        <v>1</v>
      </c>
      <c r="C830" s="14">
        <v>1</v>
      </c>
      <c r="D830" s="21">
        <v>5.2</v>
      </c>
      <c r="E830" s="148">
        <v>4</v>
      </c>
      <c r="F830" s="21">
        <v>5.3859999999999992</v>
      </c>
      <c r="G830" s="21">
        <v>4.5999999999999996</v>
      </c>
      <c r="H830" s="21">
        <v>4.5</v>
      </c>
      <c r="I830" s="21">
        <v>5.7</v>
      </c>
      <c r="J830" s="21">
        <v>5.4</v>
      </c>
      <c r="K830" s="21">
        <v>5.7</v>
      </c>
      <c r="L830" s="148">
        <v>6</v>
      </c>
      <c r="M830" s="21">
        <v>5.6</v>
      </c>
      <c r="N830" s="21">
        <v>7.5</v>
      </c>
      <c r="O830" s="21">
        <v>7.0776902580448473</v>
      </c>
      <c r="P830" s="21">
        <v>5.4</v>
      </c>
      <c r="Q830" s="21">
        <v>6.9</v>
      </c>
      <c r="R830" s="148">
        <v>6</v>
      </c>
      <c r="S830" s="21">
        <v>5.7</v>
      </c>
      <c r="T830" s="148">
        <v>5</v>
      </c>
      <c r="U830" s="148">
        <v>5</v>
      </c>
      <c r="V830" s="21">
        <v>6.5</v>
      </c>
      <c r="W830" s="147">
        <v>5.7</v>
      </c>
      <c r="X830" s="21">
        <v>5.6</v>
      </c>
      <c r="Y830" s="154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>
        <v>1</v>
      </c>
      <c r="C831" s="9">
        <v>2</v>
      </c>
      <c r="D831" s="11">
        <v>5.2</v>
      </c>
      <c r="E831" s="150">
        <v>4</v>
      </c>
      <c r="F831" s="11">
        <v>5.3559999999999999</v>
      </c>
      <c r="G831" s="11">
        <v>4.5999999999999996</v>
      </c>
      <c r="H831" s="11">
        <v>4.5</v>
      </c>
      <c r="I831" s="11">
        <v>6.1</v>
      </c>
      <c r="J831" s="11">
        <v>5.3</v>
      </c>
      <c r="K831" s="11">
        <v>5.2</v>
      </c>
      <c r="L831" s="150">
        <v>6</v>
      </c>
      <c r="M831" s="11">
        <v>6</v>
      </c>
      <c r="N831" s="11">
        <v>7.7000000000000011</v>
      </c>
      <c r="O831" s="11">
        <v>6.9437703804441</v>
      </c>
      <c r="P831" s="11">
        <v>5.8</v>
      </c>
      <c r="Q831" s="11">
        <v>6.9</v>
      </c>
      <c r="R831" s="150">
        <v>6</v>
      </c>
      <c r="S831" s="11">
        <v>5.5</v>
      </c>
      <c r="T831" s="150">
        <v>5</v>
      </c>
      <c r="U831" s="150">
        <v>6</v>
      </c>
      <c r="V831" s="11">
        <v>6.5</v>
      </c>
      <c r="W831" s="11">
        <v>5.9</v>
      </c>
      <c r="X831" s="11">
        <v>5.8</v>
      </c>
      <c r="Y831" s="154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33</v>
      </c>
    </row>
    <row r="832" spans="1:65">
      <c r="A832" s="29"/>
      <c r="B832" s="19">
        <v>1</v>
      </c>
      <c r="C832" s="9">
        <v>3</v>
      </c>
      <c r="D832" s="11">
        <v>5.0999999999999996</v>
      </c>
      <c r="E832" s="150">
        <v>4</v>
      </c>
      <c r="F832" s="11">
        <v>5.2949999999999999</v>
      </c>
      <c r="G832" s="11">
        <v>4.7</v>
      </c>
      <c r="H832" s="11">
        <v>4.4000000000000004</v>
      </c>
      <c r="I832" s="11">
        <v>5.8</v>
      </c>
      <c r="J832" s="11">
        <v>5.2</v>
      </c>
      <c r="K832" s="11">
        <v>5.2</v>
      </c>
      <c r="L832" s="150">
        <v>6</v>
      </c>
      <c r="M832" s="11">
        <v>5.8</v>
      </c>
      <c r="N832" s="11">
        <v>7</v>
      </c>
      <c r="O832" s="11">
        <v>6.684625959094304</v>
      </c>
      <c r="P832" s="11">
        <v>5.7</v>
      </c>
      <c r="Q832" s="11">
        <v>7.1</v>
      </c>
      <c r="R832" s="150">
        <v>6</v>
      </c>
      <c r="S832" s="11">
        <v>5.6</v>
      </c>
      <c r="T832" s="150">
        <v>5</v>
      </c>
      <c r="U832" s="150">
        <v>6</v>
      </c>
      <c r="V832" s="11">
        <v>6.5</v>
      </c>
      <c r="W832" s="11">
        <v>6</v>
      </c>
      <c r="X832" s="11">
        <v>5.6</v>
      </c>
      <c r="Y832" s="154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16</v>
      </c>
    </row>
    <row r="833" spans="1:65">
      <c r="A833" s="29"/>
      <c r="B833" s="19">
        <v>1</v>
      </c>
      <c r="C833" s="9">
        <v>4</v>
      </c>
      <c r="D833" s="11">
        <v>5.0999999999999996</v>
      </c>
      <c r="E833" s="150">
        <v>4</v>
      </c>
      <c r="F833" s="11">
        <v>5.319</v>
      </c>
      <c r="G833" s="11">
        <v>4.7</v>
      </c>
      <c r="H833" s="11">
        <v>4.3</v>
      </c>
      <c r="I833" s="11">
        <v>6</v>
      </c>
      <c r="J833" s="11">
        <v>5.0999999999999996</v>
      </c>
      <c r="K833" s="11">
        <v>4.4000000000000004</v>
      </c>
      <c r="L833" s="150">
        <v>6</v>
      </c>
      <c r="M833" s="11">
        <v>5.7</v>
      </c>
      <c r="N833" s="11">
        <v>7.4</v>
      </c>
      <c r="O833" s="11">
        <v>6.6067482225289966</v>
      </c>
      <c r="P833" s="11">
        <v>5.9</v>
      </c>
      <c r="Q833" s="11">
        <v>7.1</v>
      </c>
      <c r="R833" s="150">
        <v>6</v>
      </c>
      <c r="S833" s="11">
        <v>5.4</v>
      </c>
      <c r="T833" s="150">
        <v>5</v>
      </c>
      <c r="U833" s="150">
        <v>6</v>
      </c>
      <c r="V833" s="11">
        <v>6.5</v>
      </c>
      <c r="W833" s="11">
        <v>6</v>
      </c>
      <c r="X833" s="11">
        <v>5.7</v>
      </c>
      <c r="Y833" s="154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5.7613703048780298</v>
      </c>
    </row>
    <row r="834" spans="1:65">
      <c r="A834" s="29"/>
      <c r="B834" s="19">
        <v>1</v>
      </c>
      <c r="C834" s="9">
        <v>5</v>
      </c>
      <c r="D834" s="11">
        <v>4.9000000000000004</v>
      </c>
      <c r="E834" s="150">
        <v>5</v>
      </c>
      <c r="F834" s="11">
        <v>5.4220000000000006</v>
      </c>
      <c r="G834" s="11">
        <v>4.7</v>
      </c>
      <c r="H834" s="11">
        <v>4.4000000000000004</v>
      </c>
      <c r="I834" s="11">
        <v>6.1</v>
      </c>
      <c r="J834" s="11">
        <v>5</v>
      </c>
      <c r="K834" s="11">
        <v>4.5</v>
      </c>
      <c r="L834" s="150">
        <v>6</v>
      </c>
      <c r="M834" s="11">
        <v>5.8</v>
      </c>
      <c r="N834" s="11">
        <v>6.9</v>
      </c>
      <c r="O834" s="11">
        <v>6.8795881541842778</v>
      </c>
      <c r="P834" s="11">
        <v>6.2</v>
      </c>
      <c r="Q834" s="11">
        <v>6.9</v>
      </c>
      <c r="R834" s="150">
        <v>7</v>
      </c>
      <c r="S834" s="11">
        <v>5.3</v>
      </c>
      <c r="T834" s="150">
        <v>5</v>
      </c>
      <c r="U834" s="150">
        <v>6</v>
      </c>
      <c r="V834" s="11">
        <v>6.5</v>
      </c>
      <c r="W834" s="11">
        <v>6</v>
      </c>
      <c r="X834" s="11">
        <v>5.5</v>
      </c>
      <c r="Y834" s="154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117</v>
      </c>
    </row>
    <row r="835" spans="1:65">
      <c r="A835" s="29"/>
      <c r="B835" s="19">
        <v>1</v>
      </c>
      <c r="C835" s="9">
        <v>6</v>
      </c>
      <c r="D835" s="11">
        <v>5</v>
      </c>
      <c r="E835" s="150">
        <v>4</v>
      </c>
      <c r="F835" s="11">
        <v>5.3070000000000004</v>
      </c>
      <c r="G835" s="11">
        <v>4.8</v>
      </c>
      <c r="H835" s="11">
        <v>4.4000000000000004</v>
      </c>
      <c r="I835" s="11">
        <v>6.4</v>
      </c>
      <c r="J835" s="11">
        <v>5.3</v>
      </c>
      <c r="K835" s="11">
        <v>5.0999999999999996</v>
      </c>
      <c r="L835" s="150">
        <v>6</v>
      </c>
      <c r="M835" s="11">
        <v>5.9</v>
      </c>
      <c r="N835" s="11">
        <v>7.1</v>
      </c>
      <c r="O835" s="11">
        <v>6.6141262939943832</v>
      </c>
      <c r="P835" s="11">
        <v>6.1</v>
      </c>
      <c r="Q835" s="11">
        <v>7.3</v>
      </c>
      <c r="R835" s="150">
        <v>6</v>
      </c>
      <c r="S835" s="11">
        <v>5.4</v>
      </c>
      <c r="T835" s="150">
        <v>5</v>
      </c>
      <c r="U835" s="150">
        <v>5</v>
      </c>
      <c r="V835" s="11">
        <v>6.5</v>
      </c>
      <c r="W835" s="11">
        <v>6.1</v>
      </c>
      <c r="X835" s="11">
        <v>5.8</v>
      </c>
      <c r="Y835" s="154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20" t="s">
        <v>263</v>
      </c>
      <c r="C836" s="12"/>
      <c r="D836" s="22">
        <v>5.083333333333333</v>
      </c>
      <c r="E836" s="22">
        <v>4.166666666666667</v>
      </c>
      <c r="F836" s="22">
        <v>5.3475000000000001</v>
      </c>
      <c r="G836" s="22">
        <v>4.6833333333333327</v>
      </c>
      <c r="H836" s="22">
        <v>4.416666666666667</v>
      </c>
      <c r="I836" s="22">
        <v>6.0166666666666666</v>
      </c>
      <c r="J836" s="22">
        <v>5.2166666666666668</v>
      </c>
      <c r="K836" s="22">
        <v>5.0166666666666666</v>
      </c>
      <c r="L836" s="22">
        <v>6</v>
      </c>
      <c r="M836" s="22">
        <v>5.8</v>
      </c>
      <c r="N836" s="22">
        <v>7.2666666666666666</v>
      </c>
      <c r="O836" s="22">
        <v>6.8010915447151516</v>
      </c>
      <c r="P836" s="22">
        <v>5.8499999999999988</v>
      </c>
      <c r="Q836" s="22">
        <v>7.0333333333333323</v>
      </c>
      <c r="R836" s="22">
        <v>6.166666666666667</v>
      </c>
      <c r="S836" s="22">
        <v>5.4833333333333334</v>
      </c>
      <c r="T836" s="22">
        <v>5</v>
      </c>
      <c r="U836" s="22">
        <v>5.666666666666667</v>
      </c>
      <c r="V836" s="22">
        <v>6.5</v>
      </c>
      <c r="W836" s="22">
        <v>5.95</v>
      </c>
      <c r="X836" s="22">
        <v>5.666666666666667</v>
      </c>
      <c r="Y836" s="154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264</v>
      </c>
      <c r="C837" s="28"/>
      <c r="D837" s="11">
        <v>5.0999999999999996</v>
      </c>
      <c r="E837" s="11">
        <v>4</v>
      </c>
      <c r="F837" s="11">
        <v>5.3375000000000004</v>
      </c>
      <c r="G837" s="11">
        <v>4.7</v>
      </c>
      <c r="H837" s="11">
        <v>4.4000000000000004</v>
      </c>
      <c r="I837" s="11">
        <v>6.05</v>
      </c>
      <c r="J837" s="11">
        <v>5.25</v>
      </c>
      <c r="K837" s="11">
        <v>5.15</v>
      </c>
      <c r="L837" s="11">
        <v>6</v>
      </c>
      <c r="M837" s="11">
        <v>5.8</v>
      </c>
      <c r="N837" s="11">
        <v>7.25</v>
      </c>
      <c r="O837" s="11">
        <v>6.7821070566392905</v>
      </c>
      <c r="P837" s="11">
        <v>5.85</v>
      </c>
      <c r="Q837" s="11">
        <v>7</v>
      </c>
      <c r="R837" s="11">
        <v>6</v>
      </c>
      <c r="S837" s="11">
        <v>5.45</v>
      </c>
      <c r="T837" s="11">
        <v>5</v>
      </c>
      <c r="U837" s="11">
        <v>6</v>
      </c>
      <c r="V837" s="11">
        <v>6.5</v>
      </c>
      <c r="W837" s="11">
        <v>6</v>
      </c>
      <c r="X837" s="11">
        <v>5.65</v>
      </c>
      <c r="Y837" s="154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3" t="s">
        <v>265</v>
      </c>
      <c r="C838" s="28"/>
      <c r="D838" s="23">
        <v>0.11690451944500115</v>
      </c>
      <c r="E838" s="23">
        <v>0.40824829046386302</v>
      </c>
      <c r="F838" s="23">
        <v>4.9625598233169955E-2</v>
      </c>
      <c r="G838" s="23">
        <v>7.5277265270908222E-2</v>
      </c>
      <c r="H838" s="23">
        <v>7.5277265270908111E-2</v>
      </c>
      <c r="I838" s="23">
        <v>0.24832774042918904</v>
      </c>
      <c r="J838" s="23">
        <v>0.14719601443879754</v>
      </c>
      <c r="K838" s="23">
        <v>0.48751068364361683</v>
      </c>
      <c r="L838" s="23">
        <v>0</v>
      </c>
      <c r="M838" s="23">
        <v>0.14142135623730964</v>
      </c>
      <c r="N838" s="23">
        <v>0.31411250638372684</v>
      </c>
      <c r="O838" s="23">
        <v>0.19458436759832395</v>
      </c>
      <c r="P838" s="23">
        <v>0.28809720581775855</v>
      </c>
      <c r="Q838" s="23">
        <v>0.16329931618554491</v>
      </c>
      <c r="R838" s="23">
        <v>0.40824829046386302</v>
      </c>
      <c r="S838" s="23">
        <v>0.1471960144387974</v>
      </c>
      <c r="T838" s="23">
        <v>0</v>
      </c>
      <c r="U838" s="23">
        <v>0.51639777949432231</v>
      </c>
      <c r="V838" s="23">
        <v>0</v>
      </c>
      <c r="W838" s="23">
        <v>0.13784048752090206</v>
      </c>
      <c r="X838" s="23">
        <v>0.12110601416389968</v>
      </c>
      <c r="Y838" s="154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86</v>
      </c>
      <c r="C839" s="28"/>
      <c r="D839" s="13">
        <v>2.2997610382623178E-2</v>
      </c>
      <c r="E839" s="13">
        <v>9.7979589711327114E-2</v>
      </c>
      <c r="F839" s="13">
        <v>9.2801492722150453E-3</v>
      </c>
      <c r="G839" s="13">
        <v>1.6073437424393218E-2</v>
      </c>
      <c r="H839" s="13">
        <v>1.7043909117941458E-2</v>
      </c>
      <c r="I839" s="13">
        <v>4.1273308658590975E-2</v>
      </c>
      <c r="J839" s="13">
        <v>2.8216488390823809E-2</v>
      </c>
      <c r="K839" s="13">
        <v>9.7178209364176107E-2</v>
      </c>
      <c r="L839" s="13">
        <v>0</v>
      </c>
      <c r="M839" s="13">
        <v>2.4382992454708558E-2</v>
      </c>
      <c r="N839" s="13">
        <v>4.3226491704182593E-2</v>
      </c>
      <c r="O839" s="13">
        <v>2.861075554107597E-2</v>
      </c>
      <c r="P839" s="13">
        <v>4.9247385609873268E-2</v>
      </c>
      <c r="Q839" s="13">
        <v>2.3217912253868947E-2</v>
      </c>
      <c r="R839" s="13">
        <v>6.6202425480626437E-2</v>
      </c>
      <c r="S839" s="13">
        <v>2.6844257952364267E-2</v>
      </c>
      <c r="T839" s="13">
        <v>0</v>
      </c>
      <c r="U839" s="13">
        <v>9.1129019910762749E-2</v>
      </c>
      <c r="V839" s="13">
        <v>0</v>
      </c>
      <c r="W839" s="13">
        <v>2.3166468490907907E-2</v>
      </c>
      <c r="X839" s="13">
        <v>2.1371649558335239E-2</v>
      </c>
      <c r="Y839" s="154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3" t="s">
        <v>266</v>
      </c>
      <c r="C840" s="28"/>
      <c r="D840" s="13">
        <v>-0.1176867543074982</v>
      </c>
      <c r="E840" s="13">
        <v>-0.27679242156352302</v>
      </c>
      <c r="F840" s="13">
        <v>-7.1835393834625449E-2</v>
      </c>
      <c r="G840" s="13">
        <v>-0.1871146818374001</v>
      </c>
      <c r="H840" s="13">
        <v>-0.23339996685733444</v>
      </c>
      <c r="I840" s="13">
        <v>4.4311743262272607E-2</v>
      </c>
      <c r="J840" s="13">
        <v>-9.4544111797530861E-2</v>
      </c>
      <c r="K840" s="13">
        <v>-0.12925807556248181</v>
      </c>
      <c r="L840" s="13">
        <v>4.1418912948526732E-2</v>
      </c>
      <c r="M840" s="13">
        <v>6.7049491835757813E-3</v>
      </c>
      <c r="N840" s="13">
        <v>0.26127401679321571</v>
      </c>
      <c r="O840" s="13">
        <v>0.18046422722677824</v>
      </c>
      <c r="P840" s="13">
        <v>1.5383440124813408E-2</v>
      </c>
      <c r="Q840" s="13">
        <v>0.22077439240077279</v>
      </c>
      <c r="R840" s="13">
        <v>7.0347216085985931E-2</v>
      </c>
      <c r="S840" s="13">
        <v>-4.8258826777596409E-2</v>
      </c>
      <c r="T840" s="13">
        <v>-0.13215090587622769</v>
      </c>
      <c r="U840" s="13">
        <v>-1.6437693326391334E-2</v>
      </c>
      <c r="V840" s="13">
        <v>0.12820382236090389</v>
      </c>
      <c r="W840" s="13">
        <v>3.2740422007289105E-2</v>
      </c>
      <c r="X840" s="13">
        <v>-1.6437693326391334E-2</v>
      </c>
      <c r="Y840" s="154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45" t="s">
        <v>267</v>
      </c>
      <c r="C841" s="46"/>
      <c r="D841" s="44">
        <v>0.75</v>
      </c>
      <c r="E841" s="44" t="s">
        <v>268</v>
      </c>
      <c r="F841" s="44">
        <v>0.45</v>
      </c>
      <c r="G841" s="44">
        <v>1.21</v>
      </c>
      <c r="H841" s="44">
        <v>1.52</v>
      </c>
      <c r="I841" s="44">
        <v>0.33</v>
      </c>
      <c r="J841" s="44">
        <v>0.6</v>
      </c>
      <c r="K841" s="44">
        <v>0.83</v>
      </c>
      <c r="L841" s="44" t="s">
        <v>268</v>
      </c>
      <c r="M841" s="44">
        <v>0.08</v>
      </c>
      <c r="N841" s="44">
        <v>1.77</v>
      </c>
      <c r="O841" s="44">
        <v>1.23</v>
      </c>
      <c r="P841" s="44">
        <v>0.13</v>
      </c>
      <c r="Q841" s="44">
        <v>1.5</v>
      </c>
      <c r="R841" s="44" t="s">
        <v>268</v>
      </c>
      <c r="S841" s="44">
        <v>0.28999999999999998</v>
      </c>
      <c r="T841" s="44" t="s">
        <v>268</v>
      </c>
      <c r="U841" s="44" t="s">
        <v>268</v>
      </c>
      <c r="V841" s="44">
        <v>0.89</v>
      </c>
      <c r="W841" s="44">
        <v>0.25</v>
      </c>
      <c r="X841" s="44">
        <v>0.08</v>
      </c>
      <c r="Y841" s="154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B842" s="30" t="s">
        <v>329</v>
      </c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BM842" s="55"/>
    </row>
    <row r="843" spans="1:65">
      <c r="BM843" s="55"/>
    </row>
    <row r="844" spans="1:65" ht="15">
      <c r="B844" s="8" t="s">
        <v>577</v>
      </c>
      <c r="BM844" s="27" t="s">
        <v>66</v>
      </c>
    </row>
    <row r="845" spans="1:65" ht="15">
      <c r="A845" s="24" t="s">
        <v>61</v>
      </c>
      <c r="B845" s="18" t="s">
        <v>110</v>
      </c>
      <c r="C845" s="15" t="s">
        <v>111</v>
      </c>
      <c r="D845" s="16" t="s">
        <v>229</v>
      </c>
      <c r="E845" s="17" t="s">
        <v>229</v>
      </c>
      <c r="F845" s="17" t="s">
        <v>229</v>
      </c>
      <c r="G845" s="17" t="s">
        <v>229</v>
      </c>
      <c r="H845" s="17" t="s">
        <v>229</v>
      </c>
      <c r="I845" s="17" t="s">
        <v>229</v>
      </c>
      <c r="J845" s="17" t="s">
        <v>229</v>
      </c>
      <c r="K845" s="17" t="s">
        <v>229</v>
      </c>
      <c r="L845" s="17" t="s">
        <v>229</v>
      </c>
      <c r="M845" s="17" t="s">
        <v>229</v>
      </c>
      <c r="N845" s="17" t="s">
        <v>229</v>
      </c>
      <c r="O845" s="17" t="s">
        <v>229</v>
      </c>
      <c r="P845" s="17" t="s">
        <v>229</v>
      </c>
      <c r="Q845" s="17" t="s">
        <v>229</v>
      </c>
      <c r="R845" s="17" t="s">
        <v>229</v>
      </c>
      <c r="S845" s="17" t="s">
        <v>229</v>
      </c>
      <c r="T845" s="17" t="s">
        <v>229</v>
      </c>
      <c r="U845" s="17" t="s">
        <v>229</v>
      </c>
      <c r="V845" s="17" t="s">
        <v>229</v>
      </c>
      <c r="W845" s="17" t="s">
        <v>229</v>
      </c>
      <c r="X845" s="17" t="s">
        <v>229</v>
      </c>
      <c r="Y845" s="154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 t="s">
        <v>230</v>
      </c>
      <c r="C846" s="9" t="s">
        <v>230</v>
      </c>
      <c r="D846" s="152" t="s">
        <v>232</v>
      </c>
      <c r="E846" s="153" t="s">
        <v>233</v>
      </c>
      <c r="F846" s="153" t="s">
        <v>234</v>
      </c>
      <c r="G846" s="153" t="s">
        <v>235</v>
      </c>
      <c r="H846" s="153" t="s">
        <v>238</v>
      </c>
      <c r="I846" s="153" t="s">
        <v>239</v>
      </c>
      <c r="J846" s="153" t="s">
        <v>241</v>
      </c>
      <c r="K846" s="153" t="s">
        <v>242</v>
      </c>
      <c r="L846" s="153" t="s">
        <v>243</v>
      </c>
      <c r="M846" s="153" t="s">
        <v>244</v>
      </c>
      <c r="N846" s="153" t="s">
        <v>245</v>
      </c>
      <c r="O846" s="153" t="s">
        <v>248</v>
      </c>
      <c r="P846" s="153" t="s">
        <v>249</v>
      </c>
      <c r="Q846" s="153" t="s">
        <v>250</v>
      </c>
      <c r="R846" s="153" t="s">
        <v>251</v>
      </c>
      <c r="S846" s="153" t="s">
        <v>277</v>
      </c>
      <c r="T846" s="153" t="s">
        <v>253</v>
      </c>
      <c r="U846" s="153" t="s">
        <v>254</v>
      </c>
      <c r="V846" s="153" t="s">
        <v>255</v>
      </c>
      <c r="W846" s="153" t="s">
        <v>256</v>
      </c>
      <c r="X846" s="153" t="s">
        <v>257</v>
      </c>
      <c r="Y846" s="154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 t="s">
        <v>3</v>
      </c>
    </row>
    <row r="847" spans="1:65">
      <c r="A847" s="29"/>
      <c r="B847" s="19"/>
      <c r="C847" s="9"/>
      <c r="D847" s="10" t="s">
        <v>269</v>
      </c>
      <c r="E847" s="11" t="s">
        <v>269</v>
      </c>
      <c r="F847" s="11" t="s">
        <v>271</v>
      </c>
      <c r="G847" s="11" t="s">
        <v>272</v>
      </c>
      <c r="H847" s="11" t="s">
        <v>272</v>
      </c>
      <c r="I847" s="11" t="s">
        <v>269</v>
      </c>
      <c r="J847" s="11" t="s">
        <v>269</v>
      </c>
      <c r="K847" s="11" t="s">
        <v>272</v>
      </c>
      <c r="L847" s="11" t="s">
        <v>271</v>
      </c>
      <c r="M847" s="11" t="s">
        <v>269</v>
      </c>
      <c r="N847" s="11" t="s">
        <v>272</v>
      </c>
      <c r="O847" s="11" t="s">
        <v>271</v>
      </c>
      <c r="P847" s="11" t="s">
        <v>269</v>
      </c>
      <c r="Q847" s="11" t="s">
        <v>272</v>
      </c>
      <c r="R847" s="11" t="s">
        <v>269</v>
      </c>
      <c r="S847" s="11" t="s">
        <v>271</v>
      </c>
      <c r="T847" s="11" t="s">
        <v>271</v>
      </c>
      <c r="U847" s="11" t="s">
        <v>272</v>
      </c>
      <c r="V847" s="11" t="s">
        <v>269</v>
      </c>
      <c r="W847" s="11" t="s">
        <v>272</v>
      </c>
      <c r="X847" s="11" t="s">
        <v>269</v>
      </c>
      <c r="Y847" s="154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2</v>
      </c>
    </row>
    <row r="848" spans="1:65">
      <c r="A848" s="29"/>
      <c r="B848" s="19"/>
      <c r="C848" s="9"/>
      <c r="D848" s="25" t="s">
        <v>311</v>
      </c>
      <c r="E848" s="25" t="s">
        <v>261</v>
      </c>
      <c r="F848" s="25" t="s">
        <v>311</v>
      </c>
      <c r="G848" s="25" t="s">
        <v>312</v>
      </c>
      <c r="H848" s="25" t="s">
        <v>312</v>
      </c>
      <c r="I848" s="25" t="s">
        <v>116</v>
      </c>
      <c r="J848" s="25" t="s">
        <v>116</v>
      </c>
      <c r="K848" s="25" t="s">
        <v>313</v>
      </c>
      <c r="L848" s="25" t="s">
        <v>312</v>
      </c>
      <c r="M848" s="25" t="s">
        <v>311</v>
      </c>
      <c r="N848" s="25" t="s">
        <v>311</v>
      </c>
      <c r="O848" s="25" t="s">
        <v>311</v>
      </c>
      <c r="P848" s="25" t="s">
        <v>311</v>
      </c>
      <c r="Q848" s="25" t="s">
        <v>313</v>
      </c>
      <c r="R848" s="25" t="s">
        <v>274</v>
      </c>
      <c r="S848" s="25" t="s">
        <v>312</v>
      </c>
      <c r="T848" s="25" t="s">
        <v>314</v>
      </c>
      <c r="U848" s="25" t="s">
        <v>315</v>
      </c>
      <c r="V848" s="25" t="s">
        <v>311</v>
      </c>
      <c r="W848" s="25" t="s">
        <v>311</v>
      </c>
      <c r="X848" s="25" t="s">
        <v>311</v>
      </c>
      <c r="Y848" s="154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2</v>
      </c>
    </row>
    <row r="849" spans="1:65">
      <c r="A849" s="29"/>
      <c r="B849" s="18">
        <v>1</v>
      </c>
      <c r="C849" s="14">
        <v>1</v>
      </c>
      <c r="D849" s="21">
        <v>0.7</v>
      </c>
      <c r="E849" s="148" t="s">
        <v>101</v>
      </c>
      <c r="F849" s="148" t="s">
        <v>103</v>
      </c>
      <c r="G849" s="148" t="s">
        <v>101</v>
      </c>
      <c r="H849" s="21">
        <v>0.8</v>
      </c>
      <c r="I849" s="148" t="s">
        <v>101</v>
      </c>
      <c r="J849" s="148" t="s">
        <v>287</v>
      </c>
      <c r="K849" s="148" t="s">
        <v>101</v>
      </c>
      <c r="L849" s="148" t="s">
        <v>95</v>
      </c>
      <c r="M849" s="148" t="s">
        <v>101</v>
      </c>
      <c r="N849" s="148" t="s">
        <v>104</v>
      </c>
      <c r="O849" s="148" t="s">
        <v>95</v>
      </c>
      <c r="P849" s="21">
        <v>0.6</v>
      </c>
      <c r="Q849" s="148" t="s">
        <v>101</v>
      </c>
      <c r="R849" s="148">
        <v>0.3</v>
      </c>
      <c r="S849" s="148" t="s">
        <v>95</v>
      </c>
      <c r="T849" s="148" t="s">
        <v>103</v>
      </c>
      <c r="U849" s="148" t="s">
        <v>95</v>
      </c>
      <c r="V849" s="21">
        <v>0.6</v>
      </c>
      <c r="W849" s="21">
        <v>0.4</v>
      </c>
      <c r="X849" s="21">
        <v>0.5</v>
      </c>
      <c r="Y849" s="154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</v>
      </c>
    </row>
    <row r="850" spans="1:65">
      <c r="A850" s="29"/>
      <c r="B850" s="19">
        <v>1</v>
      </c>
      <c r="C850" s="9">
        <v>2</v>
      </c>
      <c r="D850" s="11">
        <v>0.6</v>
      </c>
      <c r="E850" s="150" t="s">
        <v>101</v>
      </c>
      <c r="F850" s="150" t="s">
        <v>103</v>
      </c>
      <c r="G850" s="150" t="s">
        <v>101</v>
      </c>
      <c r="H850" s="11">
        <v>0.9</v>
      </c>
      <c r="I850" s="150" t="s">
        <v>101</v>
      </c>
      <c r="J850" s="11">
        <v>0.5</v>
      </c>
      <c r="K850" s="150" t="s">
        <v>101</v>
      </c>
      <c r="L850" s="150" t="s">
        <v>95</v>
      </c>
      <c r="M850" s="150" t="s">
        <v>101</v>
      </c>
      <c r="N850" s="150" t="s">
        <v>104</v>
      </c>
      <c r="O850" s="150" t="s">
        <v>95</v>
      </c>
      <c r="P850" s="11">
        <v>0.5</v>
      </c>
      <c r="Q850" s="150" t="s">
        <v>101</v>
      </c>
      <c r="R850" s="150">
        <v>0.3</v>
      </c>
      <c r="S850" s="150" t="s">
        <v>95</v>
      </c>
      <c r="T850" s="150" t="s">
        <v>103</v>
      </c>
      <c r="U850" s="150" t="s">
        <v>95</v>
      </c>
      <c r="V850" s="11">
        <v>0.7</v>
      </c>
      <c r="W850" s="11">
        <v>0.4</v>
      </c>
      <c r="X850" s="11">
        <v>0.5</v>
      </c>
      <c r="Y850" s="154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34</v>
      </c>
    </row>
    <row r="851" spans="1:65">
      <c r="A851" s="29"/>
      <c r="B851" s="19">
        <v>1</v>
      </c>
      <c r="C851" s="9">
        <v>3</v>
      </c>
      <c r="D851" s="11">
        <v>0.8</v>
      </c>
      <c r="E851" s="150" t="s">
        <v>101</v>
      </c>
      <c r="F851" s="150" t="s">
        <v>103</v>
      </c>
      <c r="G851" s="150" t="s">
        <v>101</v>
      </c>
      <c r="H851" s="11">
        <v>0.9</v>
      </c>
      <c r="I851" s="150" t="s">
        <v>101</v>
      </c>
      <c r="J851" s="11">
        <v>0.8</v>
      </c>
      <c r="K851" s="150" t="s">
        <v>101</v>
      </c>
      <c r="L851" s="150" t="s">
        <v>95</v>
      </c>
      <c r="M851" s="150" t="s">
        <v>101</v>
      </c>
      <c r="N851" s="150" t="s">
        <v>104</v>
      </c>
      <c r="O851" s="150" t="s">
        <v>95</v>
      </c>
      <c r="P851" s="11">
        <v>0.6</v>
      </c>
      <c r="Q851" s="150" t="s">
        <v>101</v>
      </c>
      <c r="R851" s="150">
        <v>0.2</v>
      </c>
      <c r="S851" s="150" t="s">
        <v>95</v>
      </c>
      <c r="T851" s="150" t="s">
        <v>103</v>
      </c>
      <c r="U851" s="150" t="s">
        <v>95</v>
      </c>
      <c r="V851" s="11">
        <v>0.6</v>
      </c>
      <c r="W851" s="11">
        <v>0.4</v>
      </c>
      <c r="X851" s="11">
        <v>0.6</v>
      </c>
      <c r="Y851" s="154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16</v>
      </c>
    </row>
    <row r="852" spans="1:65">
      <c r="A852" s="29"/>
      <c r="B852" s="19">
        <v>1</v>
      </c>
      <c r="C852" s="9">
        <v>4</v>
      </c>
      <c r="D852" s="11">
        <v>0.5</v>
      </c>
      <c r="E852" s="150" t="s">
        <v>101</v>
      </c>
      <c r="F852" s="150" t="s">
        <v>103</v>
      </c>
      <c r="G852" s="150" t="s">
        <v>101</v>
      </c>
      <c r="H852" s="11">
        <v>0.7</v>
      </c>
      <c r="I852" s="150" t="s">
        <v>101</v>
      </c>
      <c r="J852" s="150" t="s">
        <v>287</v>
      </c>
      <c r="K852" s="150" t="s">
        <v>101</v>
      </c>
      <c r="L852" s="150" t="s">
        <v>95</v>
      </c>
      <c r="M852" s="150" t="s">
        <v>101</v>
      </c>
      <c r="N852" s="150" t="s">
        <v>104</v>
      </c>
      <c r="O852" s="150" t="s">
        <v>95</v>
      </c>
      <c r="P852" s="11">
        <v>0.5</v>
      </c>
      <c r="Q852" s="150" t="s">
        <v>101</v>
      </c>
      <c r="R852" s="150">
        <v>0.3</v>
      </c>
      <c r="S852" s="150" t="s">
        <v>95</v>
      </c>
      <c r="T852" s="150" t="s">
        <v>103</v>
      </c>
      <c r="U852" s="150" t="s">
        <v>95</v>
      </c>
      <c r="V852" s="11">
        <v>0.5</v>
      </c>
      <c r="W852" s="11">
        <v>0.4</v>
      </c>
      <c r="X852" s="11">
        <v>0.8</v>
      </c>
      <c r="Y852" s="154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0.62142857142857155</v>
      </c>
    </row>
    <row r="853" spans="1:65">
      <c r="A853" s="29"/>
      <c r="B853" s="19">
        <v>1</v>
      </c>
      <c r="C853" s="9">
        <v>5</v>
      </c>
      <c r="D853" s="11">
        <v>0.6</v>
      </c>
      <c r="E853" s="150" t="s">
        <v>101</v>
      </c>
      <c r="F853" s="150" t="s">
        <v>103</v>
      </c>
      <c r="G853" s="150" t="s">
        <v>101</v>
      </c>
      <c r="H853" s="11">
        <v>0.9</v>
      </c>
      <c r="I853" s="150" t="s">
        <v>101</v>
      </c>
      <c r="J853" s="11">
        <v>0.7</v>
      </c>
      <c r="K853" s="150" t="s">
        <v>101</v>
      </c>
      <c r="L853" s="150" t="s">
        <v>95</v>
      </c>
      <c r="M853" s="150" t="s">
        <v>101</v>
      </c>
      <c r="N853" s="150">
        <v>0.2</v>
      </c>
      <c r="O853" s="150" t="s">
        <v>95</v>
      </c>
      <c r="P853" s="11">
        <v>0.7</v>
      </c>
      <c r="Q853" s="150" t="s">
        <v>101</v>
      </c>
      <c r="R853" s="150">
        <v>0.2</v>
      </c>
      <c r="S853" s="150" t="s">
        <v>95</v>
      </c>
      <c r="T853" s="150" t="s">
        <v>103</v>
      </c>
      <c r="U853" s="150" t="s">
        <v>95</v>
      </c>
      <c r="V853" s="11">
        <v>0.7</v>
      </c>
      <c r="W853" s="11">
        <v>0.4</v>
      </c>
      <c r="X853" s="11">
        <v>0.7</v>
      </c>
      <c r="Y853" s="154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118</v>
      </c>
    </row>
    <row r="854" spans="1:65">
      <c r="A854" s="29"/>
      <c r="B854" s="19">
        <v>1</v>
      </c>
      <c r="C854" s="9">
        <v>6</v>
      </c>
      <c r="D854" s="11">
        <v>0.7</v>
      </c>
      <c r="E854" s="150" t="s">
        <v>101</v>
      </c>
      <c r="F854" s="150" t="s">
        <v>103</v>
      </c>
      <c r="G854" s="150" t="s">
        <v>101</v>
      </c>
      <c r="H854" s="11">
        <v>0.8</v>
      </c>
      <c r="I854" s="150" t="s">
        <v>101</v>
      </c>
      <c r="J854" s="150" t="s">
        <v>287</v>
      </c>
      <c r="K854" s="150" t="s">
        <v>101</v>
      </c>
      <c r="L854" s="150" t="s">
        <v>95</v>
      </c>
      <c r="M854" s="150" t="s">
        <v>101</v>
      </c>
      <c r="N854" s="150">
        <v>0.1</v>
      </c>
      <c r="O854" s="150" t="s">
        <v>95</v>
      </c>
      <c r="P854" s="11">
        <v>0.4</v>
      </c>
      <c r="Q854" s="150" t="s">
        <v>101</v>
      </c>
      <c r="R854" s="150">
        <v>0.2</v>
      </c>
      <c r="S854" s="150" t="s">
        <v>95</v>
      </c>
      <c r="T854" s="150" t="s">
        <v>103</v>
      </c>
      <c r="U854" s="150" t="s">
        <v>95</v>
      </c>
      <c r="V854" s="11">
        <v>0.6</v>
      </c>
      <c r="W854" s="11">
        <v>0.4</v>
      </c>
      <c r="X854" s="11">
        <v>0.7</v>
      </c>
      <c r="Y854" s="154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20" t="s">
        <v>263</v>
      </c>
      <c r="C855" s="12"/>
      <c r="D855" s="22">
        <v>0.64999999999999991</v>
      </c>
      <c r="E855" s="22" t="s">
        <v>672</v>
      </c>
      <c r="F855" s="22" t="s">
        <v>672</v>
      </c>
      <c r="G855" s="22" t="s">
        <v>672</v>
      </c>
      <c r="H855" s="22">
        <v>0.83333333333333337</v>
      </c>
      <c r="I855" s="22" t="s">
        <v>672</v>
      </c>
      <c r="J855" s="22">
        <v>0.66666666666666663</v>
      </c>
      <c r="K855" s="22" t="s">
        <v>672</v>
      </c>
      <c r="L855" s="22" t="s">
        <v>672</v>
      </c>
      <c r="M855" s="22" t="s">
        <v>672</v>
      </c>
      <c r="N855" s="22">
        <v>0.15000000000000002</v>
      </c>
      <c r="O855" s="22" t="s">
        <v>672</v>
      </c>
      <c r="P855" s="22">
        <v>0.55000000000000004</v>
      </c>
      <c r="Q855" s="22" t="s">
        <v>672</v>
      </c>
      <c r="R855" s="22">
        <v>0.25</v>
      </c>
      <c r="S855" s="22" t="s">
        <v>672</v>
      </c>
      <c r="T855" s="22" t="s">
        <v>672</v>
      </c>
      <c r="U855" s="22" t="s">
        <v>672</v>
      </c>
      <c r="V855" s="22">
        <v>0.61666666666666659</v>
      </c>
      <c r="W855" s="22">
        <v>0.39999999999999997</v>
      </c>
      <c r="X855" s="22">
        <v>0.63333333333333341</v>
      </c>
      <c r="Y855" s="154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3" t="s">
        <v>264</v>
      </c>
      <c r="C856" s="28"/>
      <c r="D856" s="11">
        <v>0.64999999999999991</v>
      </c>
      <c r="E856" s="11" t="s">
        <v>672</v>
      </c>
      <c r="F856" s="11" t="s">
        <v>672</v>
      </c>
      <c r="G856" s="11" t="s">
        <v>672</v>
      </c>
      <c r="H856" s="11">
        <v>0.85000000000000009</v>
      </c>
      <c r="I856" s="11" t="s">
        <v>672</v>
      </c>
      <c r="J856" s="11">
        <v>0.7</v>
      </c>
      <c r="K856" s="11" t="s">
        <v>672</v>
      </c>
      <c r="L856" s="11" t="s">
        <v>672</v>
      </c>
      <c r="M856" s="11" t="s">
        <v>672</v>
      </c>
      <c r="N856" s="11">
        <v>0.15000000000000002</v>
      </c>
      <c r="O856" s="11" t="s">
        <v>672</v>
      </c>
      <c r="P856" s="11">
        <v>0.55000000000000004</v>
      </c>
      <c r="Q856" s="11" t="s">
        <v>672</v>
      </c>
      <c r="R856" s="11">
        <v>0.25</v>
      </c>
      <c r="S856" s="11" t="s">
        <v>672</v>
      </c>
      <c r="T856" s="11" t="s">
        <v>672</v>
      </c>
      <c r="U856" s="11" t="s">
        <v>672</v>
      </c>
      <c r="V856" s="11">
        <v>0.6</v>
      </c>
      <c r="W856" s="11">
        <v>0.4</v>
      </c>
      <c r="X856" s="11">
        <v>0.64999999999999991</v>
      </c>
      <c r="Y856" s="154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3" t="s">
        <v>265</v>
      </c>
      <c r="C857" s="28"/>
      <c r="D857" s="23">
        <v>0.10488088481701573</v>
      </c>
      <c r="E857" s="23" t="s">
        <v>672</v>
      </c>
      <c r="F857" s="23" t="s">
        <v>672</v>
      </c>
      <c r="G857" s="23" t="s">
        <v>672</v>
      </c>
      <c r="H857" s="23">
        <v>8.1649658092772623E-2</v>
      </c>
      <c r="I857" s="23" t="s">
        <v>672</v>
      </c>
      <c r="J857" s="23">
        <v>0.15275252316519497</v>
      </c>
      <c r="K857" s="23" t="s">
        <v>672</v>
      </c>
      <c r="L857" s="23" t="s">
        <v>672</v>
      </c>
      <c r="M857" s="23" t="s">
        <v>672</v>
      </c>
      <c r="N857" s="23">
        <v>7.0710678118654738E-2</v>
      </c>
      <c r="O857" s="23" t="s">
        <v>672</v>
      </c>
      <c r="P857" s="23">
        <v>0.10488088481701489</v>
      </c>
      <c r="Q857" s="23" t="s">
        <v>672</v>
      </c>
      <c r="R857" s="23">
        <v>5.4772255750516634E-2</v>
      </c>
      <c r="S857" s="23" t="s">
        <v>672</v>
      </c>
      <c r="T857" s="23" t="s">
        <v>672</v>
      </c>
      <c r="U857" s="23" t="s">
        <v>672</v>
      </c>
      <c r="V857" s="23">
        <v>7.5277265270908666E-2</v>
      </c>
      <c r="W857" s="23">
        <v>6.0809419444881171E-17</v>
      </c>
      <c r="X857" s="23">
        <v>0.12110601416389886</v>
      </c>
      <c r="Y857" s="154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3" t="s">
        <v>86</v>
      </c>
      <c r="C858" s="28"/>
      <c r="D858" s="13">
        <v>0.16135520741079346</v>
      </c>
      <c r="E858" s="13" t="s">
        <v>672</v>
      </c>
      <c r="F858" s="13" t="s">
        <v>672</v>
      </c>
      <c r="G858" s="13" t="s">
        <v>672</v>
      </c>
      <c r="H858" s="13">
        <v>9.7979589711327142E-2</v>
      </c>
      <c r="I858" s="13" t="s">
        <v>672</v>
      </c>
      <c r="J858" s="13">
        <v>0.22912878474779247</v>
      </c>
      <c r="K858" s="13" t="s">
        <v>672</v>
      </c>
      <c r="L858" s="13" t="s">
        <v>672</v>
      </c>
      <c r="M858" s="13" t="s">
        <v>672</v>
      </c>
      <c r="N858" s="13">
        <v>0.47140452079103151</v>
      </c>
      <c r="O858" s="13" t="s">
        <v>672</v>
      </c>
      <c r="P858" s="13">
        <v>0.19069251784911798</v>
      </c>
      <c r="Q858" s="13" t="s">
        <v>672</v>
      </c>
      <c r="R858" s="13">
        <v>0.21908902300206654</v>
      </c>
      <c r="S858" s="13" t="s">
        <v>672</v>
      </c>
      <c r="T858" s="13" t="s">
        <v>672</v>
      </c>
      <c r="U858" s="13" t="s">
        <v>672</v>
      </c>
      <c r="V858" s="13">
        <v>0.12207124097985191</v>
      </c>
      <c r="W858" s="13">
        <v>1.5202354861220294E-16</v>
      </c>
      <c r="X858" s="13">
        <v>0.19122002236405081</v>
      </c>
      <c r="Y858" s="154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3" t="s">
        <v>266</v>
      </c>
      <c r="C859" s="28"/>
      <c r="D859" s="13">
        <v>4.5977011494252595E-2</v>
      </c>
      <c r="E859" s="13" t="s">
        <v>672</v>
      </c>
      <c r="F859" s="13" t="s">
        <v>672</v>
      </c>
      <c r="G859" s="13" t="s">
        <v>672</v>
      </c>
      <c r="H859" s="13">
        <v>0.34099616858237525</v>
      </c>
      <c r="I859" s="13" t="s">
        <v>672</v>
      </c>
      <c r="J859" s="13">
        <v>7.2796934865900109E-2</v>
      </c>
      <c r="K859" s="13" t="s">
        <v>672</v>
      </c>
      <c r="L859" s="13" t="s">
        <v>672</v>
      </c>
      <c r="M859" s="13" t="s">
        <v>672</v>
      </c>
      <c r="N859" s="13">
        <v>-0.75862068965517238</v>
      </c>
      <c r="O859" s="13" t="s">
        <v>672</v>
      </c>
      <c r="P859" s="13">
        <v>-0.11494252873563227</v>
      </c>
      <c r="Q859" s="13" t="s">
        <v>672</v>
      </c>
      <c r="R859" s="13">
        <v>-0.59770114942528751</v>
      </c>
      <c r="S859" s="13" t="s">
        <v>672</v>
      </c>
      <c r="T859" s="13" t="s">
        <v>672</v>
      </c>
      <c r="U859" s="13" t="s">
        <v>672</v>
      </c>
      <c r="V859" s="13">
        <v>-7.6628352490424323E-3</v>
      </c>
      <c r="W859" s="13">
        <v>-0.35632183908046</v>
      </c>
      <c r="X859" s="13">
        <v>1.9157088122605304E-2</v>
      </c>
      <c r="Y859" s="154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45" t="s">
        <v>267</v>
      </c>
      <c r="C860" s="46"/>
      <c r="D860" s="44">
        <v>0.67</v>
      </c>
      <c r="E860" s="44">
        <v>0.34</v>
      </c>
      <c r="F860" s="44">
        <v>13.15</v>
      </c>
      <c r="G860" s="44">
        <v>0.34</v>
      </c>
      <c r="H860" s="44">
        <v>1.91</v>
      </c>
      <c r="I860" s="44">
        <v>0.34</v>
      </c>
      <c r="J860" s="44">
        <v>0.62</v>
      </c>
      <c r="K860" s="44">
        <v>0.34</v>
      </c>
      <c r="L860" s="44">
        <v>30.01</v>
      </c>
      <c r="M860" s="44">
        <v>0.34</v>
      </c>
      <c r="N860" s="44">
        <v>3.15</v>
      </c>
      <c r="O860" s="44">
        <v>30.01</v>
      </c>
      <c r="P860" s="44">
        <v>0</v>
      </c>
      <c r="Q860" s="44">
        <v>0.34</v>
      </c>
      <c r="R860" s="44">
        <v>2.02</v>
      </c>
      <c r="S860" s="44">
        <v>30.01</v>
      </c>
      <c r="T860" s="44">
        <v>13.15</v>
      </c>
      <c r="U860" s="44">
        <v>30.01</v>
      </c>
      <c r="V860" s="44">
        <v>0.45</v>
      </c>
      <c r="W860" s="44">
        <v>1.01</v>
      </c>
      <c r="X860" s="44">
        <v>0.56000000000000005</v>
      </c>
      <c r="Y860" s="154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B861" s="3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BM861" s="55"/>
    </row>
    <row r="862" spans="1:65" ht="15">
      <c r="B862" s="8" t="s">
        <v>578</v>
      </c>
      <c r="BM862" s="27" t="s">
        <v>66</v>
      </c>
    </row>
    <row r="863" spans="1:65" ht="15">
      <c r="A863" s="24" t="s">
        <v>12</v>
      </c>
      <c r="B863" s="18" t="s">
        <v>110</v>
      </c>
      <c r="C863" s="15" t="s">
        <v>111</v>
      </c>
      <c r="D863" s="16" t="s">
        <v>229</v>
      </c>
      <c r="E863" s="17" t="s">
        <v>229</v>
      </c>
      <c r="F863" s="17" t="s">
        <v>229</v>
      </c>
      <c r="G863" s="17" t="s">
        <v>229</v>
      </c>
      <c r="H863" s="17" t="s">
        <v>229</v>
      </c>
      <c r="I863" s="154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 t="s">
        <v>230</v>
      </c>
      <c r="C864" s="9" t="s">
        <v>230</v>
      </c>
      <c r="D864" s="152" t="s">
        <v>233</v>
      </c>
      <c r="E864" s="153" t="s">
        <v>239</v>
      </c>
      <c r="F864" s="153" t="s">
        <v>241</v>
      </c>
      <c r="G864" s="153" t="s">
        <v>245</v>
      </c>
      <c r="H864" s="153" t="s">
        <v>246</v>
      </c>
      <c r="I864" s="154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 t="s">
        <v>3</v>
      </c>
    </row>
    <row r="865" spans="1:65">
      <c r="A865" s="29"/>
      <c r="B865" s="19"/>
      <c r="C865" s="9"/>
      <c r="D865" s="10" t="s">
        <v>269</v>
      </c>
      <c r="E865" s="11" t="s">
        <v>269</v>
      </c>
      <c r="F865" s="11" t="s">
        <v>269</v>
      </c>
      <c r="G865" s="11" t="s">
        <v>272</v>
      </c>
      <c r="H865" s="11" t="s">
        <v>269</v>
      </c>
      <c r="I865" s="154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2</v>
      </c>
    </row>
    <row r="866" spans="1:65">
      <c r="A866" s="29"/>
      <c r="B866" s="19"/>
      <c r="C866" s="9"/>
      <c r="D866" s="25" t="s">
        <v>261</v>
      </c>
      <c r="E866" s="25" t="s">
        <v>116</v>
      </c>
      <c r="F866" s="25" t="s">
        <v>116</v>
      </c>
      <c r="G866" s="25" t="s">
        <v>311</v>
      </c>
      <c r="H866" s="25" t="s">
        <v>311</v>
      </c>
      <c r="I866" s="154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3</v>
      </c>
    </row>
    <row r="867" spans="1:65">
      <c r="A867" s="29"/>
      <c r="B867" s="18">
        <v>1</v>
      </c>
      <c r="C867" s="14">
        <v>1</v>
      </c>
      <c r="D867" s="21">
        <v>1.55</v>
      </c>
      <c r="E867" s="21">
        <v>1.738</v>
      </c>
      <c r="F867" s="21">
        <v>1.89</v>
      </c>
      <c r="G867" s="21">
        <v>2</v>
      </c>
      <c r="H867" s="21">
        <v>1.7921168884002301</v>
      </c>
      <c r="I867" s="154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</v>
      </c>
    </row>
    <row r="868" spans="1:65">
      <c r="A868" s="29"/>
      <c r="B868" s="19">
        <v>1</v>
      </c>
      <c r="C868" s="9">
        <v>2</v>
      </c>
      <c r="D868" s="11">
        <v>1.5</v>
      </c>
      <c r="E868" s="11">
        <v>1.663</v>
      </c>
      <c r="F868" s="11">
        <v>1.8</v>
      </c>
      <c r="G868" s="11">
        <v>2.1</v>
      </c>
      <c r="H868" s="11">
        <v>1.8354564839727272</v>
      </c>
      <c r="I868" s="154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18</v>
      </c>
    </row>
    <row r="869" spans="1:65">
      <c r="A869" s="29"/>
      <c r="B869" s="19">
        <v>1</v>
      </c>
      <c r="C869" s="9">
        <v>3</v>
      </c>
      <c r="D869" s="11">
        <v>1.56</v>
      </c>
      <c r="E869" s="11">
        <v>1.677</v>
      </c>
      <c r="F869" s="11">
        <v>1.81</v>
      </c>
      <c r="G869" s="11">
        <v>1.8</v>
      </c>
      <c r="H869" s="11">
        <v>1.7506000933004326</v>
      </c>
      <c r="I869" s="154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16</v>
      </c>
    </row>
    <row r="870" spans="1:65">
      <c r="A870" s="29"/>
      <c r="B870" s="19">
        <v>1</v>
      </c>
      <c r="C870" s="9">
        <v>4</v>
      </c>
      <c r="D870" s="11">
        <v>1.5</v>
      </c>
      <c r="E870" s="11">
        <v>1.6890000000000001</v>
      </c>
      <c r="F870" s="11">
        <v>1.67</v>
      </c>
      <c r="G870" s="11">
        <v>1.9</v>
      </c>
      <c r="H870" s="11">
        <v>1.7861574647742211</v>
      </c>
      <c r="I870" s="154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1.7475796837466102</v>
      </c>
    </row>
    <row r="871" spans="1:65">
      <c r="A871" s="29"/>
      <c r="B871" s="19">
        <v>1</v>
      </c>
      <c r="C871" s="9">
        <v>5</v>
      </c>
      <c r="D871" s="11">
        <v>1.59</v>
      </c>
      <c r="E871" s="11">
        <v>1.6379999999999999</v>
      </c>
      <c r="F871" s="11">
        <v>1.72</v>
      </c>
      <c r="G871" s="11">
        <v>1.9</v>
      </c>
      <c r="H871" s="11">
        <v>1.8268475449687576</v>
      </c>
      <c r="I871" s="154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119</v>
      </c>
    </row>
    <row r="872" spans="1:65">
      <c r="A872" s="29"/>
      <c r="B872" s="19">
        <v>1</v>
      </c>
      <c r="C872" s="9">
        <v>6</v>
      </c>
      <c r="D872" s="11">
        <v>1.52</v>
      </c>
      <c r="E872" s="11">
        <v>1.6950000000000001</v>
      </c>
      <c r="F872" s="11">
        <v>1.79</v>
      </c>
      <c r="G872" s="11">
        <v>1.9</v>
      </c>
      <c r="H872" s="11">
        <v>1.8362120369819415</v>
      </c>
      <c r="I872" s="154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20" t="s">
        <v>263</v>
      </c>
      <c r="C873" s="12"/>
      <c r="D873" s="22">
        <v>1.5366666666666664</v>
      </c>
      <c r="E873" s="22">
        <v>1.6833333333333333</v>
      </c>
      <c r="F873" s="22">
        <v>1.78</v>
      </c>
      <c r="G873" s="22">
        <v>1.9333333333333333</v>
      </c>
      <c r="H873" s="22">
        <v>1.8045650853997184</v>
      </c>
      <c r="I873" s="154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3" t="s">
        <v>264</v>
      </c>
      <c r="C874" s="28"/>
      <c r="D874" s="11">
        <v>1.5350000000000001</v>
      </c>
      <c r="E874" s="11">
        <v>1.6830000000000001</v>
      </c>
      <c r="F874" s="11">
        <v>1.7949999999999999</v>
      </c>
      <c r="G874" s="11">
        <v>1.9</v>
      </c>
      <c r="H874" s="11">
        <v>1.8094822166844939</v>
      </c>
      <c r="I874" s="154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3" t="s">
        <v>265</v>
      </c>
      <c r="C875" s="28"/>
      <c r="D875" s="23">
        <v>3.6147844564602592E-2</v>
      </c>
      <c r="E875" s="23">
        <v>3.3661055638031734E-2</v>
      </c>
      <c r="F875" s="23">
        <v>7.6419892698171205E-2</v>
      </c>
      <c r="G875" s="23">
        <v>0.10327955589886449</v>
      </c>
      <c r="H875" s="23">
        <v>3.4229620309305812E-2</v>
      </c>
      <c r="I875" s="206"/>
      <c r="J875" s="207"/>
      <c r="K875" s="207"/>
      <c r="L875" s="207"/>
      <c r="M875" s="207"/>
      <c r="N875" s="207"/>
      <c r="O875" s="207"/>
      <c r="P875" s="207"/>
      <c r="Q875" s="207"/>
      <c r="R875" s="207"/>
      <c r="S875" s="207"/>
      <c r="T875" s="207"/>
      <c r="U875" s="207"/>
      <c r="V875" s="207"/>
      <c r="W875" s="207"/>
      <c r="X875" s="207"/>
      <c r="Y875" s="207"/>
      <c r="Z875" s="207"/>
      <c r="AA875" s="207"/>
      <c r="AB875" s="207"/>
      <c r="AC875" s="207"/>
      <c r="AD875" s="207"/>
      <c r="AE875" s="207"/>
      <c r="AF875" s="207"/>
      <c r="AG875" s="207"/>
      <c r="AH875" s="207"/>
      <c r="AI875" s="207"/>
      <c r="AJ875" s="207"/>
      <c r="AK875" s="207"/>
      <c r="AL875" s="207"/>
      <c r="AM875" s="207"/>
      <c r="AN875" s="207"/>
      <c r="AO875" s="207"/>
      <c r="AP875" s="207"/>
      <c r="AQ875" s="207"/>
      <c r="AR875" s="207"/>
      <c r="AS875" s="207"/>
      <c r="AT875" s="207"/>
      <c r="AU875" s="207"/>
      <c r="AV875" s="207"/>
      <c r="AW875" s="207"/>
      <c r="AX875" s="207"/>
      <c r="AY875" s="207"/>
      <c r="AZ875" s="207"/>
      <c r="BA875" s="207"/>
      <c r="BB875" s="207"/>
      <c r="BC875" s="207"/>
      <c r="BD875" s="207"/>
      <c r="BE875" s="207"/>
      <c r="BF875" s="207"/>
      <c r="BG875" s="207"/>
      <c r="BH875" s="207"/>
      <c r="BI875" s="207"/>
      <c r="BJ875" s="207"/>
      <c r="BK875" s="207"/>
      <c r="BL875" s="207"/>
      <c r="BM875" s="56"/>
    </row>
    <row r="876" spans="1:65">
      <c r="A876" s="29"/>
      <c r="B876" s="3" t="s">
        <v>86</v>
      </c>
      <c r="C876" s="28"/>
      <c r="D876" s="13">
        <v>2.3523543100609067E-2</v>
      </c>
      <c r="E876" s="13">
        <v>1.9996666715662414E-2</v>
      </c>
      <c r="F876" s="13">
        <v>4.2932523987736629E-2</v>
      </c>
      <c r="G876" s="13">
        <v>5.3420459947688528E-2</v>
      </c>
      <c r="H876" s="13">
        <v>1.896834898682738E-2</v>
      </c>
      <c r="I876" s="154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3" t="s">
        <v>266</v>
      </c>
      <c r="C877" s="28"/>
      <c r="D877" s="13">
        <v>-0.12068864100535348</v>
      </c>
      <c r="E877" s="13">
        <v>-3.6763044919096322E-2</v>
      </c>
      <c r="F877" s="13">
        <v>1.8551552501391066E-2</v>
      </c>
      <c r="G877" s="13">
        <v>0.10629194840975065</v>
      </c>
      <c r="H877" s="13">
        <v>3.26081850133082E-2</v>
      </c>
      <c r="I877" s="154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29"/>
      <c r="B878" s="45" t="s">
        <v>267</v>
      </c>
      <c r="C878" s="46"/>
      <c r="D878" s="44">
        <v>1.7</v>
      </c>
      <c r="E878" s="44">
        <v>0.67</v>
      </c>
      <c r="F878" s="44">
        <v>0</v>
      </c>
      <c r="G878" s="44">
        <v>1.07</v>
      </c>
      <c r="H878" s="44">
        <v>0.17</v>
      </c>
      <c r="I878" s="154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B879" s="30"/>
      <c r="C879" s="20"/>
      <c r="D879" s="20"/>
      <c r="E879" s="20"/>
      <c r="F879" s="20"/>
      <c r="G879" s="20"/>
      <c r="H879" s="20"/>
      <c r="BM879" s="55"/>
    </row>
    <row r="880" spans="1:65" ht="15">
      <c r="B880" s="8" t="s">
        <v>579</v>
      </c>
      <c r="BM880" s="27" t="s">
        <v>66</v>
      </c>
    </row>
    <row r="881" spans="1:65" ht="15">
      <c r="A881" s="24" t="s">
        <v>15</v>
      </c>
      <c r="B881" s="18" t="s">
        <v>110</v>
      </c>
      <c r="C881" s="15" t="s">
        <v>111</v>
      </c>
      <c r="D881" s="16" t="s">
        <v>229</v>
      </c>
      <c r="E881" s="17" t="s">
        <v>229</v>
      </c>
      <c r="F881" s="17" t="s">
        <v>229</v>
      </c>
      <c r="G881" s="17" t="s">
        <v>229</v>
      </c>
      <c r="H881" s="17" t="s">
        <v>229</v>
      </c>
      <c r="I881" s="17" t="s">
        <v>229</v>
      </c>
      <c r="J881" s="17" t="s">
        <v>229</v>
      </c>
      <c r="K881" s="17" t="s">
        <v>229</v>
      </c>
      <c r="L881" s="17" t="s">
        <v>229</v>
      </c>
      <c r="M881" s="17" t="s">
        <v>229</v>
      </c>
      <c r="N881" s="17" t="s">
        <v>229</v>
      </c>
      <c r="O881" s="17" t="s">
        <v>229</v>
      </c>
      <c r="P881" s="17" t="s">
        <v>229</v>
      </c>
      <c r="Q881" s="17" t="s">
        <v>229</v>
      </c>
      <c r="R881" s="17" t="s">
        <v>229</v>
      </c>
      <c r="S881" s="17" t="s">
        <v>229</v>
      </c>
      <c r="T881" s="17" t="s">
        <v>229</v>
      </c>
      <c r="U881" s="17" t="s">
        <v>229</v>
      </c>
      <c r="V881" s="17" t="s">
        <v>229</v>
      </c>
      <c r="W881" s="17" t="s">
        <v>229</v>
      </c>
      <c r="X881" s="17" t="s">
        <v>229</v>
      </c>
      <c r="Y881" s="17" t="s">
        <v>229</v>
      </c>
      <c r="Z881" s="154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 t="s">
        <v>230</v>
      </c>
      <c r="C882" s="9" t="s">
        <v>230</v>
      </c>
      <c r="D882" s="152" t="s">
        <v>232</v>
      </c>
      <c r="E882" s="153" t="s">
        <v>233</v>
      </c>
      <c r="F882" s="153" t="s">
        <v>234</v>
      </c>
      <c r="G882" s="153" t="s">
        <v>235</v>
      </c>
      <c r="H882" s="153" t="s">
        <v>236</v>
      </c>
      <c r="I882" s="153" t="s">
        <v>238</v>
      </c>
      <c r="J882" s="153" t="s">
        <v>239</v>
      </c>
      <c r="K882" s="153" t="s">
        <v>241</v>
      </c>
      <c r="L882" s="153" t="s">
        <v>242</v>
      </c>
      <c r="M882" s="153" t="s">
        <v>243</v>
      </c>
      <c r="N882" s="153" t="s">
        <v>244</v>
      </c>
      <c r="O882" s="153" t="s">
        <v>245</v>
      </c>
      <c r="P882" s="153" t="s">
        <v>247</v>
      </c>
      <c r="Q882" s="153" t="s">
        <v>248</v>
      </c>
      <c r="R882" s="153" t="s">
        <v>249</v>
      </c>
      <c r="S882" s="153" t="s">
        <v>250</v>
      </c>
      <c r="T882" s="153" t="s">
        <v>277</v>
      </c>
      <c r="U882" s="153" t="s">
        <v>253</v>
      </c>
      <c r="V882" s="153" t="s">
        <v>254</v>
      </c>
      <c r="W882" s="153" t="s">
        <v>255</v>
      </c>
      <c r="X882" s="153" t="s">
        <v>256</v>
      </c>
      <c r="Y882" s="153" t="s">
        <v>257</v>
      </c>
      <c r="Z882" s="154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 t="s">
        <v>3</v>
      </c>
    </row>
    <row r="883" spans="1:65">
      <c r="A883" s="29"/>
      <c r="B883" s="19"/>
      <c r="C883" s="9"/>
      <c r="D883" s="10" t="s">
        <v>269</v>
      </c>
      <c r="E883" s="11" t="s">
        <v>269</v>
      </c>
      <c r="F883" s="11" t="s">
        <v>271</v>
      </c>
      <c r="G883" s="11" t="s">
        <v>272</v>
      </c>
      <c r="H883" s="11" t="s">
        <v>272</v>
      </c>
      <c r="I883" s="11" t="s">
        <v>272</v>
      </c>
      <c r="J883" s="11" t="s">
        <v>269</v>
      </c>
      <c r="K883" s="11" t="s">
        <v>269</v>
      </c>
      <c r="L883" s="11" t="s">
        <v>272</v>
      </c>
      <c r="M883" s="11" t="s">
        <v>271</v>
      </c>
      <c r="N883" s="11" t="s">
        <v>269</v>
      </c>
      <c r="O883" s="11" t="s">
        <v>272</v>
      </c>
      <c r="P883" s="11" t="s">
        <v>269</v>
      </c>
      <c r="Q883" s="11" t="s">
        <v>271</v>
      </c>
      <c r="R883" s="11" t="s">
        <v>269</v>
      </c>
      <c r="S883" s="11" t="s">
        <v>272</v>
      </c>
      <c r="T883" s="11" t="s">
        <v>271</v>
      </c>
      <c r="U883" s="11" t="s">
        <v>271</v>
      </c>
      <c r="V883" s="11" t="s">
        <v>272</v>
      </c>
      <c r="W883" s="11" t="s">
        <v>269</v>
      </c>
      <c r="X883" s="11" t="s">
        <v>272</v>
      </c>
      <c r="Y883" s="11" t="s">
        <v>269</v>
      </c>
      <c r="Z883" s="154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2</v>
      </c>
    </row>
    <row r="884" spans="1:65">
      <c r="A884" s="29"/>
      <c r="B884" s="19"/>
      <c r="C884" s="9"/>
      <c r="D884" s="25" t="s">
        <v>311</v>
      </c>
      <c r="E884" s="25" t="s">
        <v>261</v>
      </c>
      <c r="F884" s="25" t="s">
        <v>311</v>
      </c>
      <c r="G884" s="25" t="s">
        <v>312</v>
      </c>
      <c r="H884" s="25" t="s">
        <v>312</v>
      </c>
      <c r="I884" s="25" t="s">
        <v>312</v>
      </c>
      <c r="J884" s="25" t="s">
        <v>116</v>
      </c>
      <c r="K884" s="25" t="s">
        <v>116</v>
      </c>
      <c r="L884" s="25" t="s">
        <v>313</v>
      </c>
      <c r="M884" s="25" t="s">
        <v>312</v>
      </c>
      <c r="N884" s="25" t="s">
        <v>311</v>
      </c>
      <c r="O884" s="25" t="s">
        <v>311</v>
      </c>
      <c r="P884" s="25" t="s">
        <v>312</v>
      </c>
      <c r="Q884" s="25" t="s">
        <v>311</v>
      </c>
      <c r="R884" s="25" t="s">
        <v>311</v>
      </c>
      <c r="S884" s="25" t="s">
        <v>313</v>
      </c>
      <c r="T884" s="25" t="s">
        <v>312</v>
      </c>
      <c r="U884" s="25" t="s">
        <v>314</v>
      </c>
      <c r="V884" s="25" t="s">
        <v>315</v>
      </c>
      <c r="W884" s="25" t="s">
        <v>311</v>
      </c>
      <c r="X884" s="25" t="s">
        <v>311</v>
      </c>
      <c r="Y884" s="25" t="s">
        <v>311</v>
      </c>
      <c r="Z884" s="154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2</v>
      </c>
    </row>
    <row r="885" spans="1:65">
      <c r="A885" s="29"/>
      <c r="B885" s="18">
        <v>1</v>
      </c>
      <c r="C885" s="14">
        <v>1</v>
      </c>
      <c r="D885" s="21">
        <v>0.6</v>
      </c>
      <c r="E885" s="148">
        <v>0.3</v>
      </c>
      <c r="F885" s="148" t="s">
        <v>95</v>
      </c>
      <c r="G885" s="147">
        <v>0.8</v>
      </c>
      <c r="H885" s="148">
        <v>0.9</v>
      </c>
      <c r="I885" s="21">
        <v>0.6</v>
      </c>
      <c r="J885" s="21">
        <v>0.53</v>
      </c>
      <c r="K885" s="21">
        <v>0.6</v>
      </c>
      <c r="L885" s="21">
        <v>0.6</v>
      </c>
      <c r="M885" s="148" t="s">
        <v>95</v>
      </c>
      <c r="N885" s="21">
        <v>0.56999999999999995</v>
      </c>
      <c r="O885" s="21">
        <v>0.63</v>
      </c>
      <c r="P885" s="21">
        <v>0.6</v>
      </c>
      <c r="Q885" s="148" t="s">
        <v>103</v>
      </c>
      <c r="R885" s="21">
        <v>0.6</v>
      </c>
      <c r="S885" s="148">
        <v>1.1000000000000001</v>
      </c>
      <c r="T885" s="148" t="s">
        <v>103</v>
      </c>
      <c r="U885" s="148" t="s">
        <v>95</v>
      </c>
      <c r="V885" s="148" t="s">
        <v>330</v>
      </c>
      <c r="W885" s="21">
        <v>0.6</v>
      </c>
      <c r="X885" s="21">
        <v>0.6</v>
      </c>
      <c r="Y885" s="21">
        <v>0.5</v>
      </c>
      <c r="Z885" s="154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</v>
      </c>
    </row>
    <row r="886" spans="1:65">
      <c r="A886" s="29"/>
      <c r="B886" s="19">
        <v>1</v>
      </c>
      <c r="C886" s="9">
        <v>2</v>
      </c>
      <c r="D886" s="11">
        <v>0.5</v>
      </c>
      <c r="E886" s="150">
        <v>0.3</v>
      </c>
      <c r="F886" s="150" t="s">
        <v>95</v>
      </c>
      <c r="G886" s="11">
        <v>0.6</v>
      </c>
      <c r="H886" s="150">
        <v>0.9</v>
      </c>
      <c r="I886" s="11">
        <v>0.6</v>
      </c>
      <c r="J886" s="11">
        <v>0.54</v>
      </c>
      <c r="K886" s="11">
        <v>0.5</v>
      </c>
      <c r="L886" s="11">
        <v>0.6</v>
      </c>
      <c r="M886" s="150" t="s">
        <v>95</v>
      </c>
      <c r="N886" s="11">
        <v>0.56000000000000005</v>
      </c>
      <c r="O886" s="11">
        <v>0.65</v>
      </c>
      <c r="P886" s="11">
        <v>0.6</v>
      </c>
      <c r="Q886" s="150" t="s">
        <v>103</v>
      </c>
      <c r="R886" s="11">
        <v>0.6</v>
      </c>
      <c r="S886" s="150">
        <v>1.1000000000000001</v>
      </c>
      <c r="T886" s="150" t="s">
        <v>103</v>
      </c>
      <c r="U886" s="150" t="s">
        <v>95</v>
      </c>
      <c r="V886" s="150" t="s">
        <v>330</v>
      </c>
      <c r="W886" s="11">
        <v>0.6</v>
      </c>
      <c r="X886" s="11">
        <v>0.6</v>
      </c>
      <c r="Y886" s="11">
        <v>0.5</v>
      </c>
      <c r="Z886" s="154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7</v>
      </c>
    </row>
    <row r="887" spans="1:65">
      <c r="A887" s="29"/>
      <c r="B887" s="19">
        <v>1</v>
      </c>
      <c r="C887" s="9">
        <v>3</v>
      </c>
      <c r="D887" s="11">
        <v>0.6</v>
      </c>
      <c r="E887" s="150">
        <v>0.4</v>
      </c>
      <c r="F887" s="150" t="s">
        <v>95</v>
      </c>
      <c r="G887" s="11">
        <v>0.6</v>
      </c>
      <c r="H887" s="150">
        <v>0.8</v>
      </c>
      <c r="I887" s="11">
        <v>0.6</v>
      </c>
      <c r="J887" s="11">
        <v>0.51</v>
      </c>
      <c r="K887" s="11">
        <v>0.5</v>
      </c>
      <c r="L887" s="11">
        <v>0.6</v>
      </c>
      <c r="M887" s="150" t="s">
        <v>95</v>
      </c>
      <c r="N887" s="11">
        <v>0.55000000000000004</v>
      </c>
      <c r="O887" s="11">
        <v>0.62</v>
      </c>
      <c r="P887" s="11">
        <v>0.6</v>
      </c>
      <c r="Q887" s="150" t="s">
        <v>103</v>
      </c>
      <c r="R887" s="11">
        <v>0.6</v>
      </c>
      <c r="S887" s="150">
        <v>1.1000000000000001</v>
      </c>
      <c r="T887" s="150" t="s">
        <v>103</v>
      </c>
      <c r="U887" s="150" t="s">
        <v>95</v>
      </c>
      <c r="V887" s="150" t="s">
        <v>330</v>
      </c>
      <c r="W887" s="11">
        <v>0.6</v>
      </c>
      <c r="X887" s="11">
        <v>0.6</v>
      </c>
      <c r="Y887" s="11">
        <v>0.5</v>
      </c>
      <c r="Z887" s="154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16</v>
      </c>
    </row>
    <row r="888" spans="1:65">
      <c r="A888" s="29"/>
      <c r="B888" s="19">
        <v>1</v>
      </c>
      <c r="C888" s="9">
        <v>4</v>
      </c>
      <c r="D888" s="11">
        <v>0.5</v>
      </c>
      <c r="E888" s="150">
        <v>0.3</v>
      </c>
      <c r="F888" s="150" t="s">
        <v>95</v>
      </c>
      <c r="G888" s="11">
        <v>0.5</v>
      </c>
      <c r="H888" s="150">
        <v>0.8</v>
      </c>
      <c r="I888" s="11">
        <v>0.6</v>
      </c>
      <c r="J888" s="11">
        <v>0.55000000000000004</v>
      </c>
      <c r="K888" s="11">
        <v>0.4</v>
      </c>
      <c r="L888" s="11">
        <v>0.7</v>
      </c>
      <c r="M888" s="150" t="s">
        <v>95</v>
      </c>
      <c r="N888" s="11">
        <v>0.55000000000000004</v>
      </c>
      <c r="O888" s="11">
        <v>0.63</v>
      </c>
      <c r="P888" s="11">
        <v>0.6</v>
      </c>
      <c r="Q888" s="150" t="s">
        <v>103</v>
      </c>
      <c r="R888" s="11">
        <v>0.7</v>
      </c>
      <c r="S888" s="150">
        <v>1.1000000000000001</v>
      </c>
      <c r="T888" s="150" t="s">
        <v>103</v>
      </c>
      <c r="U888" s="150" t="s">
        <v>95</v>
      </c>
      <c r="V888" s="150" t="s">
        <v>330</v>
      </c>
      <c r="W888" s="11">
        <v>0.6</v>
      </c>
      <c r="X888" s="11">
        <v>0.7</v>
      </c>
      <c r="Y888" s="11">
        <v>0.6</v>
      </c>
      <c r="Z888" s="154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0.57935897435897432</v>
      </c>
    </row>
    <row r="889" spans="1:65">
      <c r="A889" s="29"/>
      <c r="B889" s="19">
        <v>1</v>
      </c>
      <c r="C889" s="9">
        <v>5</v>
      </c>
      <c r="D889" s="11">
        <v>0.5</v>
      </c>
      <c r="E889" s="150">
        <v>0.4</v>
      </c>
      <c r="F889" s="150" t="s">
        <v>95</v>
      </c>
      <c r="G889" s="11">
        <v>0.6</v>
      </c>
      <c r="H889" s="150">
        <v>0.9</v>
      </c>
      <c r="I889" s="11">
        <v>0.6</v>
      </c>
      <c r="J889" s="11">
        <v>0.51</v>
      </c>
      <c r="K889" s="11">
        <v>0.4</v>
      </c>
      <c r="L889" s="11">
        <v>0.6</v>
      </c>
      <c r="M889" s="150" t="s">
        <v>95</v>
      </c>
      <c r="N889" s="11">
        <v>0.55000000000000004</v>
      </c>
      <c r="O889" s="11">
        <v>0.64</v>
      </c>
      <c r="P889" s="11">
        <v>0.6</v>
      </c>
      <c r="Q889" s="150" t="s">
        <v>103</v>
      </c>
      <c r="R889" s="11">
        <v>0.6</v>
      </c>
      <c r="S889" s="150">
        <v>1.1000000000000001</v>
      </c>
      <c r="T889" s="150" t="s">
        <v>103</v>
      </c>
      <c r="U889" s="150" t="s">
        <v>95</v>
      </c>
      <c r="V889" s="150" t="s">
        <v>330</v>
      </c>
      <c r="W889" s="11">
        <v>0.6</v>
      </c>
      <c r="X889" s="11">
        <v>0.7</v>
      </c>
      <c r="Y889" s="11">
        <v>0.5</v>
      </c>
      <c r="Z889" s="154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120</v>
      </c>
    </row>
    <row r="890" spans="1:65">
      <c r="A890" s="29"/>
      <c r="B890" s="19">
        <v>1</v>
      </c>
      <c r="C890" s="9">
        <v>6</v>
      </c>
      <c r="D890" s="11">
        <v>0.5</v>
      </c>
      <c r="E890" s="150">
        <v>0.4</v>
      </c>
      <c r="F890" s="150" t="s">
        <v>95</v>
      </c>
      <c r="G890" s="11">
        <v>0.6</v>
      </c>
      <c r="H890" s="150">
        <v>0.9</v>
      </c>
      <c r="I890" s="11">
        <v>0.6</v>
      </c>
      <c r="J890" s="11">
        <v>0.56000000000000005</v>
      </c>
      <c r="K890" s="11">
        <v>0.5</v>
      </c>
      <c r="L890" s="11">
        <v>0.6</v>
      </c>
      <c r="M890" s="150" t="s">
        <v>95</v>
      </c>
      <c r="N890" s="11">
        <v>0.55000000000000004</v>
      </c>
      <c r="O890" s="11">
        <v>0.61</v>
      </c>
      <c r="P890" s="11">
        <v>0.6</v>
      </c>
      <c r="Q890" s="150" t="s">
        <v>103</v>
      </c>
      <c r="R890" s="11">
        <v>0.6</v>
      </c>
      <c r="S890" s="150">
        <v>1.1000000000000001</v>
      </c>
      <c r="T890" s="150" t="s">
        <v>103</v>
      </c>
      <c r="U890" s="150" t="s">
        <v>95</v>
      </c>
      <c r="V890" s="150" t="s">
        <v>330</v>
      </c>
      <c r="W890" s="11">
        <v>0.6</v>
      </c>
      <c r="X890" s="11">
        <v>0.7</v>
      </c>
      <c r="Y890" s="11">
        <v>0.6</v>
      </c>
      <c r="Z890" s="154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20" t="s">
        <v>263</v>
      </c>
      <c r="C891" s="12"/>
      <c r="D891" s="22">
        <v>0.53333333333333333</v>
      </c>
      <c r="E891" s="22">
        <v>0.35000000000000003</v>
      </c>
      <c r="F891" s="22" t="s">
        <v>672</v>
      </c>
      <c r="G891" s="22">
        <v>0.6166666666666667</v>
      </c>
      <c r="H891" s="22">
        <v>0.86666666666666681</v>
      </c>
      <c r="I891" s="22">
        <v>0.6</v>
      </c>
      <c r="J891" s="22">
        <v>0.53333333333333333</v>
      </c>
      <c r="K891" s="22">
        <v>0.48333333333333334</v>
      </c>
      <c r="L891" s="22">
        <v>0.6166666666666667</v>
      </c>
      <c r="M891" s="22" t="s">
        <v>672</v>
      </c>
      <c r="N891" s="22">
        <v>0.55500000000000005</v>
      </c>
      <c r="O891" s="22">
        <v>0.63</v>
      </c>
      <c r="P891" s="22">
        <v>0.6</v>
      </c>
      <c r="Q891" s="22" t="s">
        <v>672</v>
      </c>
      <c r="R891" s="22">
        <v>0.6166666666666667</v>
      </c>
      <c r="S891" s="22">
        <v>1.0999999999999999</v>
      </c>
      <c r="T891" s="22" t="s">
        <v>672</v>
      </c>
      <c r="U891" s="22" t="s">
        <v>672</v>
      </c>
      <c r="V891" s="22" t="s">
        <v>672</v>
      </c>
      <c r="W891" s="22">
        <v>0.6</v>
      </c>
      <c r="X891" s="22">
        <v>0.65</v>
      </c>
      <c r="Y891" s="22">
        <v>0.53333333333333333</v>
      </c>
      <c r="Z891" s="154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264</v>
      </c>
      <c r="C892" s="28"/>
      <c r="D892" s="11">
        <v>0.5</v>
      </c>
      <c r="E892" s="11">
        <v>0.35</v>
      </c>
      <c r="F892" s="11" t="s">
        <v>672</v>
      </c>
      <c r="G892" s="11">
        <v>0.6</v>
      </c>
      <c r="H892" s="11">
        <v>0.9</v>
      </c>
      <c r="I892" s="11">
        <v>0.6</v>
      </c>
      <c r="J892" s="11">
        <v>0.53500000000000003</v>
      </c>
      <c r="K892" s="11">
        <v>0.5</v>
      </c>
      <c r="L892" s="11">
        <v>0.6</v>
      </c>
      <c r="M892" s="11" t="s">
        <v>672</v>
      </c>
      <c r="N892" s="11">
        <v>0.55000000000000004</v>
      </c>
      <c r="O892" s="11">
        <v>0.63</v>
      </c>
      <c r="P892" s="11">
        <v>0.6</v>
      </c>
      <c r="Q892" s="11" t="s">
        <v>672</v>
      </c>
      <c r="R892" s="11">
        <v>0.6</v>
      </c>
      <c r="S892" s="11">
        <v>1.1000000000000001</v>
      </c>
      <c r="T892" s="11" t="s">
        <v>672</v>
      </c>
      <c r="U892" s="11" t="s">
        <v>672</v>
      </c>
      <c r="V892" s="11" t="s">
        <v>672</v>
      </c>
      <c r="W892" s="11">
        <v>0.6</v>
      </c>
      <c r="X892" s="11">
        <v>0.64999999999999991</v>
      </c>
      <c r="Y892" s="11">
        <v>0.5</v>
      </c>
      <c r="Z892" s="154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3" t="s">
        <v>265</v>
      </c>
      <c r="C893" s="28"/>
      <c r="D893" s="23">
        <v>5.1639777949432218E-2</v>
      </c>
      <c r="E893" s="23">
        <v>5.4772255750516835E-2</v>
      </c>
      <c r="F893" s="23" t="s">
        <v>672</v>
      </c>
      <c r="G893" s="23">
        <v>9.8319208025017063E-2</v>
      </c>
      <c r="H893" s="23">
        <v>5.1639777949432211E-2</v>
      </c>
      <c r="I893" s="23">
        <v>0</v>
      </c>
      <c r="J893" s="23">
        <v>2.0655911179772907E-2</v>
      </c>
      <c r="K893" s="23">
        <v>7.5277265270908375E-2</v>
      </c>
      <c r="L893" s="23">
        <v>4.0824829046386291E-2</v>
      </c>
      <c r="M893" s="23" t="s">
        <v>672</v>
      </c>
      <c r="N893" s="23">
        <v>8.3666002653407252E-3</v>
      </c>
      <c r="O893" s="23">
        <v>1.4142135623730963E-2</v>
      </c>
      <c r="P893" s="23">
        <v>0</v>
      </c>
      <c r="Q893" s="23" t="s">
        <v>672</v>
      </c>
      <c r="R893" s="23">
        <v>4.0824829046386291E-2</v>
      </c>
      <c r="S893" s="23">
        <v>2.4323767777952469E-16</v>
      </c>
      <c r="T893" s="23" t="s">
        <v>672</v>
      </c>
      <c r="U893" s="23" t="s">
        <v>672</v>
      </c>
      <c r="V893" s="23" t="s">
        <v>672</v>
      </c>
      <c r="W893" s="23">
        <v>0</v>
      </c>
      <c r="X893" s="23">
        <v>5.4772255750516599E-2</v>
      </c>
      <c r="Y893" s="23">
        <v>5.1639777949432218E-2</v>
      </c>
      <c r="Z893" s="154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3" t="s">
        <v>86</v>
      </c>
      <c r="C894" s="28"/>
      <c r="D894" s="13">
        <v>9.6824583655185412E-2</v>
      </c>
      <c r="E894" s="13">
        <v>0.15649215928719093</v>
      </c>
      <c r="F894" s="13" t="s">
        <v>672</v>
      </c>
      <c r="G894" s="13">
        <v>0.15943655355408171</v>
      </c>
      <c r="H894" s="13">
        <v>5.9584359172421775E-2</v>
      </c>
      <c r="I894" s="13">
        <v>0</v>
      </c>
      <c r="J894" s="13">
        <v>3.8729833462074204E-2</v>
      </c>
      <c r="K894" s="13">
        <v>0.15574606607774147</v>
      </c>
      <c r="L894" s="13">
        <v>6.6202425480626409E-2</v>
      </c>
      <c r="M894" s="13" t="s">
        <v>672</v>
      </c>
      <c r="N894" s="13">
        <v>1.507495543304635E-2</v>
      </c>
      <c r="O894" s="13">
        <v>2.244783432338248E-2</v>
      </c>
      <c r="P894" s="13">
        <v>0</v>
      </c>
      <c r="Q894" s="13" t="s">
        <v>672</v>
      </c>
      <c r="R894" s="13">
        <v>6.6202425480626409E-2</v>
      </c>
      <c r="S894" s="13">
        <v>2.2112516161774974E-16</v>
      </c>
      <c r="T894" s="13" t="s">
        <v>672</v>
      </c>
      <c r="U894" s="13" t="s">
        <v>672</v>
      </c>
      <c r="V894" s="13" t="s">
        <v>672</v>
      </c>
      <c r="W894" s="13">
        <v>0</v>
      </c>
      <c r="X894" s="13">
        <v>8.4265008846948611E-2</v>
      </c>
      <c r="Y894" s="13">
        <v>9.6824583655185412E-2</v>
      </c>
      <c r="Z894" s="154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3" t="s">
        <v>266</v>
      </c>
      <c r="C895" s="28"/>
      <c r="D895" s="13">
        <v>-7.9442354503208579E-2</v>
      </c>
      <c r="E895" s="13">
        <v>-0.39588404514273057</v>
      </c>
      <c r="F895" s="13" t="s">
        <v>672</v>
      </c>
      <c r="G895" s="13">
        <v>6.4394777605665032E-2</v>
      </c>
      <c r="H895" s="13">
        <v>0.49590617393228631</v>
      </c>
      <c r="I895" s="13">
        <v>3.5627351183890266E-2</v>
      </c>
      <c r="J895" s="13">
        <v>-7.9442354503208579E-2</v>
      </c>
      <c r="K895" s="13">
        <v>-0.16574463376853277</v>
      </c>
      <c r="L895" s="13">
        <v>6.4394777605665032E-2</v>
      </c>
      <c r="M895" s="13" t="s">
        <v>672</v>
      </c>
      <c r="N895" s="13">
        <v>-4.204470015490136E-2</v>
      </c>
      <c r="O895" s="13">
        <v>8.7408718743084757E-2</v>
      </c>
      <c r="P895" s="13">
        <v>3.5627351183890266E-2</v>
      </c>
      <c r="Q895" s="13" t="s">
        <v>672</v>
      </c>
      <c r="R895" s="13">
        <v>6.4394777605665032E-2</v>
      </c>
      <c r="S895" s="13">
        <v>0.89865014383713193</v>
      </c>
      <c r="T895" s="13" t="s">
        <v>672</v>
      </c>
      <c r="U895" s="13" t="s">
        <v>672</v>
      </c>
      <c r="V895" s="13" t="s">
        <v>672</v>
      </c>
      <c r="W895" s="13">
        <v>3.5627351183890266E-2</v>
      </c>
      <c r="X895" s="13">
        <v>0.12192963044921457</v>
      </c>
      <c r="Y895" s="13">
        <v>-7.9442354503208579E-2</v>
      </c>
      <c r="Z895" s="154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45" t="s">
        <v>267</v>
      </c>
      <c r="C896" s="46"/>
      <c r="D896" s="44">
        <v>0.67</v>
      </c>
      <c r="E896" s="44">
        <v>2.16</v>
      </c>
      <c r="F896" s="44">
        <v>35.47</v>
      </c>
      <c r="G896" s="44">
        <v>0</v>
      </c>
      <c r="H896" s="44">
        <v>2.02</v>
      </c>
      <c r="I896" s="44">
        <v>0.13</v>
      </c>
      <c r="J896" s="44">
        <v>0.67</v>
      </c>
      <c r="K896" s="44">
        <v>1.08</v>
      </c>
      <c r="L896" s="44">
        <v>0</v>
      </c>
      <c r="M896" s="44">
        <v>35.47</v>
      </c>
      <c r="N896" s="44">
        <v>0.5</v>
      </c>
      <c r="O896" s="44">
        <v>0.11</v>
      </c>
      <c r="P896" s="44">
        <v>0.13</v>
      </c>
      <c r="Q896" s="44">
        <v>15.24</v>
      </c>
      <c r="R896" s="44">
        <v>0</v>
      </c>
      <c r="S896" s="44">
        <v>3.91</v>
      </c>
      <c r="T896" s="44">
        <v>15.24</v>
      </c>
      <c r="U896" s="44">
        <v>35.47</v>
      </c>
      <c r="V896" s="44">
        <v>75.930000000000007</v>
      </c>
      <c r="W896" s="44">
        <v>0.13</v>
      </c>
      <c r="X896" s="44">
        <v>0.27</v>
      </c>
      <c r="Y896" s="44">
        <v>0.67</v>
      </c>
      <c r="Z896" s="154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B897" s="3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BM897" s="55"/>
    </row>
    <row r="898" spans="1:65" ht="15">
      <c r="B898" s="8" t="s">
        <v>580</v>
      </c>
      <c r="BM898" s="27" t="s">
        <v>66</v>
      </c>
    </row>
    <row r="899" spans="1:65" ht="15">
      <c r="A899" s="24" t="s">
        <v>18</v>
      </c>
      <c r="B899" s="18" t="s">
        <v>110</v>
      </c>
      <c r="C899" s="15" t="s">
        <v>111</v>
      </c>
      <c r="D899" s="16" t="s">
        <v>229</v>
      </c>
      <c r="E899" s="17" t="s">
        <v>229</v>
      </c>
      <c r="F899" s="17" t="s">
        <v>229</v>
      </c>
      <c r="G899" s="17" t="s">
        <v>229</v>
      </c>
      <c r="H899" s="17" t="s">
        <v>229</v>
      </c>
      <c r="I899" s="17" t="s">
        <v>229</v>
      </c>
      <c r="J899" s="17" t="s">
        <v>229</v>
      </c>
      <c r="K899" s="17" t="s">
        <v>229</v>
      </c>
      <c r="L899" s="17" t="s">
        <v>229</v>
      </c>
      <c r="M899" s="17" t="s">
        <v>229</v>
      </c>
      <c r="N899" s="17" t="s">
        <v>229</v>
      </c>
      <c r="O899" s="17" t="s">
        <v>229</v>
      </c>
      <c r="P899" s="17" t="s">
        <v>229</v>
      </c>
      <c r="Q899" s="17" t="s">
        <v>229</v>
      </c>
      <c r="R899" s="17" t="s">
        <v>229</v>
      </c>
      <c r="S899" s="17" t="s">
        <v>229</v>
      </c>
      <c r="T899" s="17" t="s">
        <v>229</v>
      </c>
      <c r="U899" s="17" t="s">
        <v>229</v>
      </c>
      <c r="V899" s="17" t="s">
        <v>229</v>
      </c>
      <c r="W899" s="17" t="s">
        <v>229</v>
      </c>
      <c r="X899" s="17" t="s">
        <v>229</v>
      </c>
      <c r="Y899" s="17" t="s">
        <v>229</v>
      </c>
      <c r="Z899" s="17" t="s">
        <v>229</v>
      </c>
      <c r="AA899" s="17" t="s">
        <v>229</v>
      </c>
      <c r="AB899" s="154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 t="s">
        <v>230</v>
      </c>
      <c r="C900" s="9" t="s">
        <v>230</v>
      </c>
      <c r="D900" s="152" t="s">
        <v>232</v>
      </c>
      <c r="E900" s="153" t="s">
        <v>233</v>
      </c>
      <c r="F900" s="153" t="s">
        <v>234</v>
      </c>
      <c r="G900" s="153" t="s">
        <v>235</v>
      </c>
      <c r="H900" s="153" t="s">
        <v>236</v>
      </c>
      <c r="I900" s="153" t="s">
        <v>238</v>
      </c>
      <c r="J900" s="153" t="s">
        <v>239</v>
      </c>
      <c r="K900" s="153" t="s">
        <v>241</v>
      </c>
      <c r="L900" s="153" t="s">
        <v>242</v>
      </c>
      <c r="M900" s="153" t="s">
        <v>243</v>
      </c>
      <c r="N900" s="153" t="s">
        <v>244</v>
      </c>
      <c r="O900" s="153" t="s">
        <v>245</v>
      </c>
      <c r="P900" s="153" t="s">
        <v>246</v>
      </c>
      <c r="Q900" s="153" t="s">
        <v>247</v>
      </c>
      <c r="R900" s="153" t="s">
        <v>248</v>
      </c>
      <c r="S900" s="153" t="s">
        <v>249</v>
      </c>
      <c r="T900" s="153" t="s">
        <v>250</v>
      </c>
      <c r="U900" s="153" t="s">
        <v>251</v>
      </c>
      <c r="V900" s="153" t="s">
        <v>277</v>
      </c>
      <c r="W900" s="153" t="s">
        <v>253</v>
      </c>
      <c r="X900" s="153" t="s">
        <v>254</v>
      </c>
      <c r="Y900" s="153" t="s">
        <v>255</v>
      </c>
      <c r="Z900" s="153" t="s">
        <v>256</v>
      </c>
      <c r="AA900" s="153" t="s">
        <v>257</v>
      </c>
      <c r="AB900" s="154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 t="s">
        <v>3</v>
      </c>
    </row>
    <row r="901" spans="1:65">
      <c r="A901" s="29"/>
      <c r="B901" s="19"/>
      <c r="C901" s="9"/>
      <c r="D901" s="10" t="s">
        <v>269</v>
      </c>
      <c r="E901" s="11" t="s">
        <v>269</v>
      </c>
      <c r="F901" s="11" t="s">
        <v>271</v>
      </c>
      <c r="G901" s="11" t="s">
        <v>272</v>
      </c>
      <c r="H901" s="11" t="s">
        <v>272</v>
      </c>
      <c r="I901" s="11" t="s">
        <v>272</v>
      </c>
      <c r="J901" s="11" t="s">
        <v>269</v>
      </c>
      <c r="K901" s="11" t="s">
        <v>269</v>
      </c>
      <c r="L901" s="11" t="s">
        <v>272</v>
      </c>
      <c r="M901" s="11" t="s">
        <v>271</v>
      </c>
      <c r="N901" s="11" t="s">
        <v>269</v>
      </c>
      <c r="O901" s="11" t="s">
        <v>272</v>
      </c>
      <c r="P901" s="11" t="s">
        <v>269</v>
      </c>
      <c r="Q901" s="11" t="s">
        <v>271</v>
      </c>
      <c r="R901" s="11" t="s">
        <v>271</v>
      </c>
      <c r="S901" s="11" t="s">
        <v>269</v>
      </c>
      <c r="T901" s="11" t="s">
        <v>272</v>
      </c>
      <c r="U901" s="11" t="s">
        <v>269</v>
      </c>
      <c r="V901" s="11" t="s">
        <v>271</v>
      </c>
      <c r="W901" s="11" t="s">
        <v>271</v>
      </c>
      <c r="X901" s="11" t="s">
        <v>272</v>
      </c>
      <c r="Y901" s="11" t="s">
        <v>269</v>
      </c>
      <c r="Z901" s="11" t="s">
        <v>272</v>
      </c>
      <c r="AA901" s="11" t="s">
        <v>269</v>
      </c>
      <c r="AB901" s="154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</v>
      </c>
    </row>
    <row r="902" spans="1:65">
      <c r="A902" s="29"/>
      <c r="B902" s="19"/>
      <c r="C902" s="9"/>
      <c r="D902" s="25" t="s">
        <v>311</v>
      </c>
      <c r="E902" s="25" t="s">
        <v>261</v>
      </c>
      <c r="F902" s="25" t="s">
        <v>311</v>
      </c>
      <c r="G902" s="25" t="s">
        <v>312</v>
      </c>
      <c r="H902" s="25" t="s">
        <v>312</v>
      </c>
      <c r="I902" s="25" t="s">
        <v>312</v>
      </c>
      <c r="J902" s="25" t="s">
        <v>116</v>
      </c>
      <c r="K902" s="25" t="s">
        <v>116</v>
      </c>
      <c r="L902" s="25" t="s">
        <v>313</v>
      </c>
      <c r="M902" s="25" t="s">
        <v>312</v>
      </c>
      <c r="N902" s="25" t="s">
        <v>311</v>
      </c>
      <c r="O902" s="25" t="s">
        <v>311</v>
      </c>
      <c r="P902" s="25" t="s">
        <v>311</v>
      </c>
      <c r="Q902" s="25" t="s">
        <v>312</v>
      </c>
      <c r="R902" s="25" t="s">
        <v>311</v>
      </c>
      <c r="S902" s="25" t="s">
        <v>311</v>
      </c>
      <c r="T902" s="25" t="s">
        <v>313</v>
      </c>
      <c r="U902" s="25" t="s">
        <v>274</v>
      </c>
      <c r="V902" s="25" t="s">
        <v>312</v>
      </c>
      <c r="W902" s="25" t="s">
        <v>314</v>
      </c>
      <c r="X902" s="25" t="s">
        <v>315</v>
      </c>
      <c r="Y902" s="25" t="s">
        <v>311</v>
      </c>
      <c r="Z902" s="25" t="s">
        <v>311</v>
      </c>
      <c r="AA902" s="25" t="s">
        <v>311</v>
      </c>
      <c r="AB902" s="154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8">
        <v>1</v>
      </c>
      <c r="C903" s="14">
        <v>1</v>
      </c>
      <c r="D903" s="213">
        <v>25.2</v>
      </c>
      <c r="E903" s="213">
        <v>23.2</v>
      </c>
      <c r="F903" s="213">
        <v>34.120333333333328</v>
      </c>
      <c r="G903" s="213">
        <v>24.5</v>
      </c>
      <c r="H903" s="213">
        <v>22.8</v>
      </c>
      <c r="I903" s="213">
        <v>25</v>
      </c>
      <c r="J903" s="213">
        <v>25.44</v>
      </c>
      <c r="K903" s="213">
        <v>28.5</v>
      </c>
      <c r="L903" s="213">
        <v>29.7</v>
      </c>
      <c r="M903" s="213">
        <v>23.15</v>
      </c>
      <c r="N903" s="213">
        <v>32.76</v>
      </c>
      <c r="O903" s="213">
        <v>36.4</v>
      </c>
      <c r="P903" s="213">
        <v>31.774048107722191</v>
      </c>
      <c r="Q903" s="213">
        <v>25.1</v>
      </c>
      <c r="R903" s="213">
        <v>20.450600000000001</v>
      </c>
      <c r="S903" s="213">
        <v>29.4</v>
      </c>
      <c r="T903" s="214">
        <v>38.700000000000003</v>
      </c>
      <c r="U903" s="213">
        <v>27</v>
      </c>
      <c r="V903" s="213">
        <v>33.360823289999999</v>
      </c>
      <c r="W903" s="213">
        <v>24</v>
      </c>
      <c r="X903" s="213">
        <v>26</v>
      </c>
      <c r="Y903" s="213">
        <v>28</v>
      </c>
      <c r="Z903" s="213">
        <v>27.8</v>
      </c>
      <c r="AA903" s="213">
        <v>26.2</v>
      </c>
      <c r="AB903" s="215"/>
      <c r="AC903" s="216"/>
      <c r="AD903" s="216"/>
      <c r="AE903" s="216"/>
      <c r="AF903" s="216"/>
      <c r="AG903" s="216"/>
      <c r="AH903" s="216"/>
      <c r="AI903" s="216"/>
      <c r="AJ903" s="216"/>
      <c r="AK903" s="216"/>
      <c r="AL903" s="216"/>
      <c r="AM903" s="216"/>
      <c r="AN903" s="216"/>
      <c r="AO903" s="216"/>
      <c r="AP903" s="216"/>
      <c r="AQ903" s="216"/>
      <c r="AR903" s="216"/>
      <c r="AS903" s="216"/>
      <c r="AT903" s="216"/>
      <c r="AU903" s="216"/>
      <c r="AV903" s="216"/>
      <c r="AW903" s="216"/>
      <c r="AX903" s="216"/>
      <c r="AY903" s="216"/>
      <c r="AZ903" s="216"/>
      <c r="BA903" s="216"/>
      <c r="BB903" s="216"/>
      <c r="BC903" s="216"/>
      <c r="BD903" s="216"/>
      <c r="BE903" s="216"/>
      <c r="BF903" s="216"/>
      <c r="BG903" s="216"/>
      <c r="BH903" s="216"/>
      <c r="BI903" s="216"/>
      <c r="BJ903" s="216"/>
      <c r="BK903" s="216"/>
      <c r="BL903" s="216"/>
      <c r="BM903" s="217">
        <v>1</v>
      </c>
    </row>
    <row r="904" spans="1:65">
      <c r="A904" s="29"/>
      <c r="B904" s="19">
        <v>1</v>
      </c>
      <c r="C904" s="9">
        <v>2</v>
      </c>
      <c r="D904" s="218">
        <v>25.2</v>
      </c>
      <c r="E904" s="218">
        <v>23.4</v>
      </c>
      <c r="F904" s="218">
        <v>33.625000000000007</v>
      </c>
      <c r="G904" s="218">
        <v>23.9</v>
      </c>
      <c r="H904" s="218">
        <v>22.5</v>
      </c>
      <c r="I904" s="218">
        <v>26</v>
      </c>
      <c r="J904" s="218">
        <v>24.93</v>
      </c>
      <c r="K904" s="218">
        <v>27.1</v>
      </c>
      <c r="L904" s="218">
        <v>32.200000000000003</v>
      </c>
      <c r="M904" s="218">
        <v>23.32</v>
      </c>
      <c r="N904" s="218">
        <v>34.53</v>
      </c>
      <c r="O904" s="218">
        <v>35.5</v>
      </c>
      <c r="P904" s="218">
        <v>32.246840730901411</v>
      </c>
      <c r="Q904" s="218">
        <v>26.4</v>
      </c>
      <c r="R904" s="218">
        <v>23.409099999999999</v>
      </c>
      <c r="S904" s="218">
        <v>30.1</v>
      </c>
      <c r="T904" s="220">
        <v>38.9</v>
      </c>
      <c r="U904" s="218">
        <v>26.2</v>
      </c>
      <c r="V904" s="218">
        <v>35.4425855</v>
      </c>
      <c r="W904" s="218">
        <v>25</v>
      </c>
      <c r="X904" s="218">
        <v>27</v>
      </c>
      <c r="Y904" s="218">
        <v>27.7</v>
      </c>
      <c r="Z904" s="218">
        <v>28.3</v>
      </c>
      <c r="AA904" s="218">
        <v>26.5</v>
      </c>
      <c r="AB904" s="215"/>
      <c r="AC904" s="216"/>
      <c r="AD904" s="216"/>
      <c r="AE904" s="216"/>
      <c r="AF904" s="216"/>
      <c r="AG904" s="216"/>
      <c r="AH904" s="216"/>
      <c r="AI904" s="216"/>
      <c r="AJ904" s="216"/>
      <c r="AK904" s="216"/>
      <c r="AL904" s="216"/>
      <c r="AM904" s="216"/>
      <c r="AN904" s="216"/>
      <c r="AO904" s="216"/>
      <c r="AP904" s="216"/>
      <c r="AQ904" s="216"/>
      <c r="AR904" s="216"/>
      <c r="AS904" s="216"/>
      <c r="AT904" s="216"/>
      <c r="AU904" s="216"/>
      <c r="AV904" s="216"/>
      <c r="AW904" s="216"/>
      <c r="AX904" s="216"/>
      <c r="AY904" s="216"/>
      <c r="AZ904" s="216"/>
      <c r="BA904" s="216"/>
      <c r="BB904" s="216"/>
      <c r="BC904" s="216"/>
      <c r="BD904" s="216"/>
      <c r="BE904" s="216"/>
      <c r="BF904" s="216"/>
      <c r="BG904" s="216"/>
      <c r="BH904" s="216"/>
      <c r="BI904" s="216"/>
      <c r="BJ904" s="216"/>
      <c r="BK904" s="216"/>
      <c r="BL904" s="216"/>
      <c r="BM904" s="217">
        <v>8</v>
      </c>
    </row>
    <row r="905" spans="1:65">
      <c r="A905" s="29"/>
      <c r="B905" s="19">
        <v>1</v>
      </c>
      <c r="C905" s="9">
        <v>3</v>
      </c>
      <c r="D905" s="218">
        <v>24.6</v>
      </c>
      <c r="E905" s="218">
        <v>23.6</v>
      </c>
      <c r="F905" s="218">
        <v>34.271333333333331</v>
      </c>
      <c r="G905" s="218">
        <v>24.8</v>
      </c>
      <c r="H905" s="218">
        <v>22.3</v>
      </c>
      <c r="I905" s="218">
        <v>25</v>
      </c>
      <c r="J905" s="218">
        <v>24.2</v>
      </c>
      <c r="K905" s="218">
        <v>26.1</v>
      </c>
      <c r="L905" s="218">
        <v>31.6</v>
      </c>
      <c r="M905" s="218">
        <v>23.69</v>
      </c>
      <c r="N905" s="218">
        <v>34.229999999999997</v>
      </c>
      <c r="O905" s="218">
        <v>33.700000000000003</v>
      </c>
      <c r="P905" s="218">
        <v>32.070090193664129</v>
      </c>
      <c r="Q905" s="218">
        <v>26.2</v>
      </c>
      <c r="R905" s="218">
        <v>22.608000000000001</v>
      </c>
      <c r="S905" s="218">
        <v>30.7</v>
      </c>
      <c r="T905" s="220">
        <v>38.299999999999997</v>
      </c>
      <c r="U905" s="218">
        <v>27.5</v>
      </c>
      <c r="V905" s="218">
        <v>35.666035639999997</v>
      </c>
      <c r="W905" s="218">
        <v>23</v>
      </c>
      <c r="X905" s="218">
        <v>26</v>
      </c>
      <c r="Y905" s="218">
        <v>27.3</v>
      </c>
      <c r="Z905" s="218">
        <v>29.3</v>
      </c>
      <c r="AA905" s="218">
        <v>26.3</v>
      </c>
      <c r="AB905" s="215"/>
      <c r="AC905" s="216"/>
      <c r="AD905" s="216"/>
      <c r="AE905" s="216"/>
      <c r="AF905" s="216"/>
      <c r="AG905" s="216"/>
      <c r="AH905" s="216"/>
      <c r="AI905" s="216"/>
      <c r="AJ905" s="216"/>
      <c r="AK905" s="216"/>
      <c r="AL905" s="216"/>
      <c r="AM905" s="216"/>
      <c r="AN905" s="216"/>
      <c r="AO905" s="216"/>
      <c r="AP905" s="216"/>
      <c r="AQ905" s="216"/>
      <c r="AR905" s="216"/>
      <c r="AS905" s="216"/>
      <c r="AT905" s="216"/>
      <c r="AU905" s="216"/>
      <c r="AV905" s="216"/>
      <c r="AW905" s="216"/>
      <c r="AX905" s="216"/>
      <c r="AY905" s="216"/>
      <c r="AZ905" s="216"/>
      <c r="BA905" s="216"/>
      <c r="BB905" s="216"/>
      <c r="BC905" s="216"/>
      <c r="BD905" s="216"/>
      <c r="BE905" s="216"/>
      <c r="BF905" s="216"/>
      <c r="BG905" s="216"/>
      <c r="BH905" s="216"/>
      <c r="BI905" s="216"/>
      <c r="BJ905" s="216"/>
      <c r="BK905" s="216"/>
      <c r="BL905" s="216"/>
      <c r="BM905" s="217">
        <v>16</v>
      </c>
    </row>
    <row r="906" spans="1:65">
      <c r="A906" s="29"/>
      <c r="B906" s="19">
        <v>1</v>
      </c>
      <c r="C906" s="9">
        <v>4</v>
      </c>
      <c r="D906" s="218">
        <v>25</v>
      </c>
      <c r="E906" s="218">
        <v>23.1</v>
      </c>
      <c r="F906" s="218">
        <v>34.047666666666672</v>
      </c>
      <c r="G906" s="218">
        <v>25.2</v>
      </c>
      <c r="H906" s="218">
        <v>22</v>
      </c>
      <c r="I906" s="218">
        <v>25</v>
      </c>
      <c r="J906" s="218">
        <v>24.67</v>
      </c>
      <c r="K906" s="218">
        <v>22.8</v>
      </c>
      <c r="L906" s="218">
        <v>29.9</v>
      </c>
      <c r="M906" s="218">
        <v>23.44</v>
      </c>
      <c r="N906" s="218">
        <v>33.18</v>
      </c>
      <c r="O906" s="218">
        <v>35.200000000000003</v>
      </c>
      <c r="P906" s="218">
        <v>30.928776915285805</v>
      </c>
      <c r="Q906" s="218">
        <v>26.7</v>
      </c>
      <c r="R906" s="218">
        <v>24.063199999999998</v>
      </c>
      <c r="S906" s="218">
        <v>30.9</v>
      </c>
      <c r="T906" s="220">
        <v>39.5</v>
      </c>
      <c r="U906" s="218">
        <v>26.5</v>
      </c>
      <c r="V906" s="219">
        <v>30.473937459999998</v>
      </c>
      <c r="W906" s="218">
        <v>23</v>
      </c>
      <c r="X906" s="218">
        <v>27</v>
      </c>
      <c r="Y906" s="218">
        <v>28.4</v>
      </c>
      <c r="Z906" s="218">
        <v>29.1</v>
      </c>
      <c r="AA906" s="218">
        <v>26.4</v>
      </c>
      <c r="AB906" s="215"/>
      <c r="AC906" s="216"/>
      <c r="AD906" s="216"/>
      <c r="AE906" s="216"/>
      <c r="AF906" s="216"/>
      <c r="AG906" s="216"/>
      <c r="AH906" s="216"/>
      <c r="AI906" s="216"/>
      <c r="AJ906" s="216"/>
      <c r="AK906" s="216"/>
      <c r="AL906" s="216"/>
      <c r="AM906" s="216"/>
      <c r="AN906" s="216"/>
      <c r="AO906" s="216"/>
      <c r="AP906" s="216"/>
      <c r="AQ906" s="216"/>
      <c r="AR906" s="216"/>
      <c r="AS906" s="216"/>
      <c r="AT906" s="216"/>
      <c r="AU906" s="216"/>
      <c r="AV906" s="216"/>
      <c r="AW906" s="216"/>
      <c r="AX906" s="216"/>
      <c r="AY906" s="216"/>
      <c r="AZ906" s="216"/>
      <c r="BA906" s="216"/>
      <c r="BB906" s="216"/>
      <c r="BC906" s="216"/>
      <c r="BD906" s="216"/>
      <c r="BE906" s="216"/>
      <c r="BF906" s="216"/>
      <c r="BG906" s="216"/>
      <c r="BH906" s="216"/>
      <c r="BI906" s="216"/>
      <c r="BJ906" s="216"/>
      <c r="BK906" s="216"/>
      <c r="BL906" s="216"/>
      <c r="BM906" s="217">
        <v>27.608915831526549</v>
      </c>
    </row>
    <row r="907" spans="1:65">
      <c r="A907" s="29"/>
      <c r="B907" s="19">
        <v>1</v>
      </c>
      <c r="C907" s="9">
        <v>5</v>
      </c>
      <c r="D907" s="218">
        <v>24</v>
      </c>
      <c r="E907" s="219">
        <v>24.7</v>
      </c>
      <c r="F907" s="218">
        <v>33.588666666666661</v>
      </c>
      <c r="G907" s="218">
        <v>24.8</v>
      </c>
      <c r="H907" s="218">
        <v>22.1</v>
      </c>
      <c r="I907" s="218">
        <v>25</v>
      </c>
      <c r="J907" s="218">
        <v>24.24</v>
      </c>
      <c r="K907" s="218">
        <v>23.4</v>
      </c>
      <c r="L907" s="218">
        <v>33</v>
      </c>
      <c r="M907" s="218">
        <v>23.26</v>
      </c>
      <c r="N907" s="218">
        <v>33.49</v>
      </c>
      <c r="O907" s="218">
        <v>35.299999999999997</v>
      </c>
      <c r="P907" s="218">
        <v>32.673490751790453</v>
      </c>
      <c r="Q907" s="218">
        <v>27.7</v>
      </c>
      <c r="R907" s="218">
        <v>24.548999999999999</v>
      </c>
      <c r="S907" s="218">
        <v>29.9</v>
      </c>
      <c r="T907" s="220">
        <v>39.299999999999997</v>
      </c>
      <c r="U907" s="218">
        <v>28.1</v>
      </c>
      <c r="V907" s="218">
        <v>34.271276200000003</v>
      </c>
      <c r="W907" s="218">
        <v>22</v>
      </c>
      <c r="X907" s="218">
        <v>27</v>
      </c>
      <c r="Y907" s="218">
        <v>27.5</v>
      </c>
      <c r="Z907" s="218">
        <v>29.4</v>
      </c>
      <c r="AA907" s="218">
        <v>25.8</v>
      </c>
      <c r="AB907" s="215"/>
      <c r="AC907" s="216"/>
      <c r="AD907" s="216"/>
      <c r="AE907" s="216"/>
      <c r="AF907" s="216"/>
      <c r="AG907" s="216"/>
      <c r="AH907" s="216"/>
      <c r="AI907" s="216"/>
      <c r="AJ907" s="216"/>
      <c r="AK907" s="216"/>
      <c r="AL907" s="216"/>
      <c r="AM907" s="216"/>
      <c r="AN907" s="216"/>
      <c r="AO907" s="216"/>
      <c r="AP907" s="216"/>
      <c r="AQ907" s="216"/>
      <c r="AR907" s="216"/>
      <c r="AS907" s="216"/>
      <c r="AT907" s="216"/>
      <c r="AU907" s="216"/>
      <c r="AV907" s="216"/>
      <c r="AW907" s="216"/>
      <c r="AX907" s="216"/>
      <c r="AY907" s="216"/>
      <c r="AZ907" s="216"/>
      <c r="BA907" s="216"/>
      <c r="BB907" s="216"/>
      <c r="BC907" s="216"/>
      <c r="BD907" s="216"/>
      <c r="BE907" s="216"/>
      <c r="BF907" s="216"/>
      <c r="BG907" s="216"/>
      <c r="BH907" s="216"/>
      <c r="BI907" s="216"/>
      <c r="BJ907" s="216"/>
      <c r="BK907" s="216"/>
      <c r="BL907" s="216"/>
      <c r="BM907" s="217">
        <v>121</v>
      </c>
    </row>
    <row r="908" spans="1:65">
      <c r="A908" s="29"/>
      <c r="B908" s="19">
        <v>1</v>
      </c>
      <c r="C908" s="9">
        <v>6</v>
      </c>
      <c r="D908" s="218">
        <v>24.5</v>
      </c>
      <c r="E908" s="218">
        <v>23.7</v>
      </c>
      <c r="F908" s="218">
        <v>33.271000000000001</v>
      </c>
      <c r="G908" s="218">
        <v>24.7</v>
      </c>
      <c r="H908" s="218">
        <v>22.2</v>
      </c>
      <c r="I908" s="218">
        <v>26</v>
      </c>
      <c r="J908" s="218">
        <v>25.29</v>
      </c>
      <c r="K908" s="218">
        <v>26.4</v>
      </c>
      <c r="L908" s="218">
        <v>29.4</v>
      </c>
      <c r="M908" s="218">
        <v>23.58</v>
      </c>
      <c r="N908" s="218">
        <v>35.39</v>
      </c>
      <c r="O908" s="218">
        <v>34.1</v>
      </c>
      <c r="P908" s="218">
        <v>30.625206327300329</v>
      </c>
      <c r="Q908" s="218">
        <v>27.8</v>
      </c>
      <c r="R908" s="218">
        <v>22.1267</v>
      </c>
      <c r="S908" s="218">
        <v>31.899999999999995</v>
      </c>
      <c r="T908" s="220">
        <v>38.4</v>
      </c>
      <c r="U908" s="218">
        <v>27.6</v>
      </c>
      <c r="V908" s="218">
        <v>34.585389139999997</v>
      </c>
      <c r="W908" s="218">
        <v>26</v>
      </c>
      <c r="X908" s="218">
        <v>26</v>
      </c>
      <c r="Y908" s="218">
        <v>27.5</v>
      </c>
      <c r="Z908" s="218">
        <v>29.6</v>
      </c>
      <c r="AA908" s="218">
        <v>27</v>
      </c>
      <c r="AB908" s="215"/>
      <c r="AC908" s="216"/>
      <c r="AD908" s="216"/>
      <c r="AE908" s="216"/>
      <c r="AF908" s="216"/>
      <c r="AG908" s="216"/>
      <c r="AH908" s="216"/>
      <c r="AI908" s="216"/>
      <c r="AJ908" s="216"/>
      <c r="AK908" s="216"/>
      <c r="AL908" s="216"/>
      <c r="AM908" s="216"/>
      <c r="AN908" s="216"/>
      <c r="AO908" s="216"/>
      <c r="AP908" s="216"/>
      <c r="AQ908" s="216"/>
      <c r="AR908" s="216"/>
      <c r="AS908" s="216"/>
      <c r="AT908" s="216"/>
      <c r="AU908" s="216"/>
      <c r="AV908" s="216"/>
      <c r="AW908" s="216"/>
      <c r="AX908" s="216"/>
      <c r="AY908" s="216"/>
      <c r="AZ908" s="216"/>
      <c r="BA908" s="216"/>
      <c r="BB908" s="216"/>
      <c r="BC908" s="216"/>
      <c r="BD908" s="216"/>
      <c r="BE908" s="216"/>
      <c r="BF908" s="216"/>
      <c r="BG908" s="216"/>
      <c r="BH908" s="216"/>
      <c r="BI908" s="216"/>
      <c r="BJ908" s="216"/>
      <c r="BK908" s="216"/>
      <c r="BL908" s="216"/>
      <c r="BM908" s="221"/>
    </row>
    <row r="909" spans="1:65">
      <c r="A909" s="29"/>
      <c r="B909" s="20" t="s">
        <v>263</v>
      </c>
      <c r="C909" s="12"/>
      <c r="D909" s="222">
        <v>24.75</v>
      </c>
      <c r="E909" s="222">
        <v>23.616666666666664</v>
      </c>
      <c r="F909" s="222">
        <v>33.820666666666661</v>
      </c>
      <c r="G909" s="222">
        <v>24.650000000000002</v>
      </c>
      <c r="H909" s="222">
        <v>22.316666666666663</v>
      </c>
      <c r="I909" s="222">
        <v>25.333333333333332</v>
      </c>
      <c r="J909" s="222">
        <v>24.795000000000002</v>
      </c>
      <c r="K909" s="222">
        <v>25.716666666666669</v>
      </c>
      <c r="L909" s="222">
        <v>30.966666666666669</v>
      </c>
      <c r="M909" s="222">
        <v>23.406666666666666</v>
      </c>
      <c r="N909" s="222">
        <v>33.93</v>
      </c>
      <c r="O909" s="222">
        <v>35.033333333333339</v>
      </c>
      <c r="P909" s="222">
        <v>31.719742171110724</v>
      </c>
      <c r="Q909" s="222">
        <v>26.650000000000002</v>
      </c>
      <c r="R909" s="222">
        <v>22.867766666666668</v>
      </c>
      <c r="S909" s="222">
        <v>30.483333333333334</v>
      </c>
      <c r="T909" s="222">
        <v>38.85</v>
      </c>
      <c r="U909" s="222">
        <v>27.150000000000002</v>
      </c>
      <c r="V909" s="222">
        <v>33.966674538333329</v>
      </c>
      <c r="W909" s="222">
        <v>23.833333333333332</v>
      </c>
      <c r="X909" s="222">
        <v>26.5</v>
      </c>
      <c r="Y909" s="222">
        <v>27.733333333333334</v>
      </c>
      <c r="Z909" s="222">
        <v>28.916666666666668</v>
      </c>
      <c r="AA909" s="222">
        <v>26.366666666666671</v>
      </c>
      <c r="AB909" s="215"/>
      <c r="AC909" s="216"/>
      <c r="AD909" s="216"/>
      <c r="AE909" s="216"/>
      <c r="AF909" s="216"/>
      <c r="AG909" s="216"/>
      <c r="AH909" s="216"/>
      <c r="AI909" s="216"/>
      <c r="AJ909" s="216"/>
      <c r="AK909" s="216"/>
      <c r="AL909" s="216"/>
      <c r="AM909" s="216"/>
      <c r="AN909" s="216"/>
      <c r="AO909" s="216"/>
      <c r="AP909" s="216"/>
      <c r="AQ909" s="216"/>
      <c r="AR909" s="216"/>
      <c r="AS909" s="216"/>
      <c r="AT909" s="216"/>
      <c r="AU909" s="216"/>
      <c r="AV909" s="216"/>
      <c r="AW909" s="216"/>
      <c r="AX909" s="216"/>
      <c r="AY909" s="216"/>
      <c r="AZ909" s="216"/>
      <c r="BA909" s="216"/>
      <c r="BB909" s="216"/>
      <c r="BC909" s="216"/>
      <c r="BD909" s="216"/>
      <c r="BE909" s="216"/>
      <c r="BF909" s="216"/>
      <c r="BG909" s="216"/>
      <c r="BH909" s="216"/>
      <c r="BI909" s="216"/>
      <c r="BJ909" s="216"/>
      <c r="BK909" s="216"/>
      <c r="BL909" s="216"/>
      <c r="BM909" s="221"/>
    </row>
    <row r="910" spans="1:65">
      <c r="A910" s="29"/>
      <c r="B910" s="3" t="s">
        <v>264</v>
      </c>
      <c r="C910" s="28"/>
      <c r="D910" s="218">
        <v>24.8</v>
      </c>
      <c r="E910" s="218">
        <v>23.5</v>
      </c>
      <c r="F910" s="218">
        <v>33.836333333333343</v>
      </c>
      <c r="G910" s="218">
        <v>24.75</v>
      </c>
      <c r="H910" s="218">
        <v>22.25</v>
      </c>
      <c r="I910" s="218">
        <v>25</v>
      </c>
      <c r="J910" s="218">
        <v>24.8</v>
      </c>
      <c r="K910" s="218">
        <v>26.25</v>
      </c>
      <c r="L910" s="218">
        <v>30.75</v>
      </c>
      <c r="M910" s="218">
        <v>23.380000000000003</v>
      </c>
      <c r="N910" s="218">
        <v>33.86</v>
      </c>
      <c r="O910" s="218">
        <v>35.25</v>
      </c>
      <c r="P910" s="218">
        <v>31.922069150693162</v>
      </c>
      <c r="Q910" s="218">
        <v>26.549999999999997</v>
      </c>
      <c r="R910" s="218">
        <v>23.00855</v>
      </c>
      <c r="S910" s="218">
        <v>30.4</v>
      </c>
      <c r="T910" s="218">
        <v>38.799999999999997</v>
      </c>
      <c r="U910" s="218">
        <v>27.25</v>
      </c>
      <c r="V910" s="218">
        <v>34.428332670000003</v>
      </c>
      <c r="W910" s="218">
        <v>23.5</v>
      </c>
      <c r="X910" s="218">
        <v>26.5</v>
      </c>
      <c r="Y910" s="218">
        <v>27.6</v>
      </c>
      <c r="Z910" s="218">
        <v>29.200000000000003</v>
      </c>
      <c r="AA910" s="218">
        <v>26.35</v>
      </c>
      <c r="AB910" s="215"/>
      <c r="AC910" s="216"/>
      <c r="AD910" s="216"/>
      <c r="AE910" s="216"/>
      <c r="AF910" s="216"/>
      <c r="AG910" s="216"/>
      <c r="AH910" s="216"/>
      <c r="AI910" s="216"/>
      <c r="AJ910" s="216"/>
      <c r="AK910" s="216"/>
      <c r="AL910" s="216"/>
      <c r="AM910" s="216"/>
      <c r="AN910" s="216"/>
      <c r="AO910" s="216"/>
      <c r="AP910" s="216"/>
      <c r="AQ910" s="216"/>
      <c r="AR910" s="216"/>
      <c r="AS910" s="216"/>
      <c r="AT910" s="216"/>
      <c r="AU910" s="216"/>
      <c r="AV910" s="216"/>
      <c r="AW910" s="216"/>
      <c r="AX910" s="216"/>
      <c r="AY910" s="216"/>
      <c r="AZ910" s="216"/>
      <c r="BA910" s="216"/>
      <c r="BB910" s="216"/>
      <c r="BC910" s="216"/>
      <c r="BD910" s="216"/>
      <c r="BE910" s="216"/>
      <c r="BF910" s="216"/>
      <c r="BG910" s="216"/>
      <c r="BH910" s="216"/>
      <c r="BI910" s="216"/>
      <c r="BJ910" s="216"/>
      <c r="BK910" s="216"/>
      <c r="BL910" s="216"/>
      <c r="BM910" s="221"/>
    </row>
    <row r="911" spans="1:65">
      <c r="A911" s="29"/>
      <c r="B911" s="3" t="s">
        <v>265</v>
      </c>
      <c r="C911" s="28"/>
      <c r="D911" s="218">
        <v>0.47222875812470344</v>
      </c>
      <c r="E911" s="218">
        <v>0.57763887219149845</v>
      </c>
      <c r="F911" s="218">
        <v>0.38436244469105979</v>
      </c>
      <c r="G911" s="218">
        <v>0.43243496620879346</v>
      </c>
      <c r="H911" s="218">
        <v>0.29268868558020261</v>
      </c>
      <c r="I911" s="218">
        <v>0.5163977794943222</v>
      </c>
      <c r="J911" s="218">
        <v>0.52095105336298209</v>
      </c>
      <c r="K911" s="218">
        <v>2.1976502603159283</v>
      </c>
      <c r="L911" s="218">
        <v>1.5002222057637562</v>
      </c>
      <c r="M911" s="218">
        <v>0.20314198646923473</v>
      </c>
      <c r="N911" s="218">
        <v>0.97021647069094885</v>
      </c>
      <c r="O911" s="218">
        <v>0.98319208025017346</v>
      </c>
      <c r="P911" s="218">
        <v>0.79206020829836599</v>
      </c>
      <c r="Q911" s="218">
        <v>1.009455298663591</v>
      </c>
      <c r="R911" s="218">
        <v>1.4837790518357725</v>
      </c>
      <c r="S911" s="218">
        <v>0.88185410735941139</v>
      </c>
      <c r="T911" s="218">
        <v>0.48062459362791682</v>
      </c>
      <c r="U911" s="218">
        <v>0.7176350047203669</v>
      </c>
      <c r="V911" s="218">
        <v>1.9030501456715603</v>
      </c>
      <c r="W911" s="218">
        <v>1.4719601443879746</v>
      </c>
      <c r="X911" s="218">
        <v>0.54772255750516607</v>
      </c>
      <c r="Y911" s="218">
        <v>0.40331955899344402</v>
      </c>
      <c r="Z911" s="218">
        <v>0.70828431202919251</v>
      </c>
      <c r="AA911" s="218">
        <v>0.39327683210006981</v>
      </c>
      <c r="AB911" s="215"/>
      <c r="AC911" s="216"/>
      <c r="AD911" s="216"/>
      <c r="AE911" s="216"/>
      <c r="AF911" s="216"/>
      <c r="AG911" s="216"/>
      <c r="AH911" s="216"/>
      <c r="AI911" s="216"/>
      <c r="AJ911" s="216"/>
      <c r="AK911" s="216"/>
      <c r="AL911" s="216"/>
      <c r="AM911" s="216"/>
      <c r="AN911" s="216"/>
      <c r="AO911" s="216"/>
      <c r="AP911" s="216"/>
      <c r="AQ911" s="216"/>
      <c r="AR911" s="216"/>
      <c r="AS911" s="216"/>
      <c r="AT911" s="216"/>
      <c r="AU911" s="216"/>
      <c r="AV911" s="216"/>
      <c r="AW911" s="216"/>
      <c r="AX911" s="216"/>
      <c r="AY911" s="216"/>
      <c r="AZ911" s="216"/>
      <c r="BA911" s="216"/>
      <c r="BB911" s="216"/>
      <c r="BC911" s="216"/>
      <c r="BD911" s="216"/>
      <c r="BE911" s="216"/>
      <c r="BF911" s="216"/>
      <c r="BG911" s="216"/>
      <c r="BH911" s="216"/>
      <c r="BI911" s="216"/>
      <c r="BJ911" s="216"/>
      <c r="BK911" s="216"/>
      <c r="BL911" s="216"/>
      <c r="BM911" s="221"/>
    </row>
    <row r="912" spans="1:65">
      <c r="A912" s="29"/>
      <c r="B912" s="3" t="s">
        <v>86</v>
      </c>
      <c r="C912" s="28"/>
      <c r="D912" s="13">
        <v>1.9079949823220341E-2</v>
      </c>
      <c r="E912" s="13">
        <v>2.445895012808039E-2</v>
      </c>
      <c r="F912" s="13">
        <v>1.1364721117986828E-2</v>
      </c>
      <c r="G912" s="13">
        <v>1.7543000657557543E-2</v>
      </c>
      <c r="H912" s="13">
        <v>1.3115251034213711E-2</v>
      </c>
      <c r="I912" s="13">
        <v>2.0384122874775878E-2</v>
      </c>
      <c r="J912" s="13">
        <v>2.1010326814397341E-2</v>
      </c>
      <c r="K912" s="13">
        <v>8.5456264173010818E-2</v>
      </c>
      <c r="L912" s="13">
        <v>4.8446357559647671E-2</v>
      </c>
      <c r="M912" s="13">
        <v>8.678808877922304E-3</v>
      </c>
      <c r="N912" s="13">
        <v>2.8594649887737956E-2</v>
      </c>
      <c r="O912" s="13">
        <v>2.8064474222174309E-2</v>
      </c>
      <c r="P912" s="13">
        <v>2.497057523436454E-2</v>
      </c>
      <c r="Q912" s="13">
        <v>3.7878247604637559E-2</v>
      </c>
      <c r="R912" s="13">
        <v>6.4885175428985448E-2</v>
      </c>
      <c r="S912" s="13">
        <v>2.8929057649844003E-2</v>
      </c>
      <c r="T912" s="13">
        <v>1.2371289411271989E-2</v>
      </c>
      <c r="U912" s="13">
        <v>2.6432228534820142E-2</v>
      </c>
      <c r="V912" s="13">
        <v>5.6026978546983151E-2</v>
      </c>
      <c r="W912" s="13">
        <v>6.176056549879614E-2</v>
      </c>
      <c r="X912" s="13">
        <v>2.0668775754911928E-2</v>
      </c>
      <c r="Y912" s="13">
        <v>1.454277255985976E-2</v>
      </c>
      <c r="Z912" s="13">
        <v>2.4493981972191093E-2</v>
      </c>
      <c r="AA912" s="13">
        <v>1.4915682633378119E-2</v>
      </c>
      <c r="AB912" s="154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3" t="s">
        <v>266</v>
      </c>
      <c r="C913" s="28"/>
      <c r="D913" s="13">
        <v>-0.10355045627188153</v>
      </c>
      <c r="E913" s="13">
        <v>-0.1445999976681861</v>
      </c>
      <c r="F913" s="13">
        <v>0.22499075563289339</v>
      </c>
      <c r="G913" s="13">
        <v>-0.10717247463037893</v>
      </c>
      <c r="H913" s="13">
        <v>-0.19168623632865289</v>
      </c>
      <c r="I913" s="13">
        <v>-8.2422015847313124E-2</v>
      </c>
      <c r="J913" s="13">
        <v>-0.10192054801055761</v>
      </c>
      <c r="K913" s="13">
        <v>-6.8537612139739523E-2</v>
      </c>
      <c r="L913" s="13">
        <v>0.12161835168137647</v>
      </c>
      <c r="M913" s="13">
        <v>-0.15220623622103069</v>
      </c>
      <c r="N913" s="13">
        <v>0.22895082903818409</v>
      </c>
      <c r="O913" s="13">
        <v>0.26891376492693952</v>
      </c>
      <c r="P913" s="13">
        <v>0.14889488470568746</v>
      </c>
      <c r="Q913" s="13">
        <v>-3.4732107460429984E-2</v>
      </c>
      <c r="R913" s="13">
        <v>-0.17172529315497331</v>
      </c>
      <c r="S913" s="13">
        <v>0.10411192961530547</v>
      </c>
      <c r="T913" s="13">
        <v>0.40715413227625863</v>
      </c>
      <c r="U913" s="13">
        <v>-1.6622015667942747E-2</v>
      </c>
      <c r="V913" s="13">
        <v>0.2302791875495116</v>
      </c>
      <c r="W913" s="13">
        <v>-0.13675229122477484</v>
      </c>
      <c r="X913" s="13">
        <v>-4.01651349981762E-2</v>
      </c>
      <c r="Y913" s="13">
        <v>4.5064247566257709E-3</v>
      </c>
      <c r="Z913" s="13">
        <v>4.7366975332178818E-2</v>
      </c>
      <c r="AA913" s="13">
        <v>-4.4994492809505959E-2</v>
      </c>
      <c r="AB913" s="154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45" t="s">
        <v>267</v>
      </c>
      <c r="C914" s="46"/>
      <c r="D914" s="44">
        <v>0.43</v>
      </c>
      <c r="E914" s="44">
        <v>0.7</v>
      </c>
      <c r="F914" s="44">
        <v>1.71</v>
      </c>
      <c r="G914" s="44">
        <v>0.46</v>
      </c>
      <c r="H914" s="44">
        <v>1.01</v>
      </c>
      <c r="I914" s="44">
        <v>0.28999999999999998</v>
      </c>
      <c r="J914" s="44">
        <v>0.42</v>
      </c>
      <c r="K914" s="44">
        <v>0.2</v>
      </c>
      <c r="L914" s="44">
        <v>1.04</v>
      </c>
      <c r="M914" s="44">
        <v>0.75</v>
      </c>
      <c r="N914" s="44">
        <v>1.74</v>
      </c>
      <c r="O914" s="44">
        <v>2</v>
      </c>
      <c r="P914" s="44">
        <v>1.22</v>
      </c>
      <c r="Q914" s="44">
        <v>0.02</v>
      </c>
      <c r="R914" s="44">
        <v>0.88</v>
      </c>
      <c r="S914" s="44">
        <v>0.92</v>
      </c>
      <c r="T914" s="44">
        <v>2.9</v>
      </c>
      <c r="U914" s="44">
        <v>0.14000000000000001</v>
      </c>
      <c r="V914" s="44">
        <v>1.75</v>
      </c>
      <c r="W914" s="44">
        <v>0.65</v>
      </c>
      <c r="X914" s="44">
        <v>0.02</v>
      </c>
      <c r="Y914" s="44">
        <v>0.27</v>
      </c>
      <c r="Z914" s="44">
        <v>0.55000000000000004</v>
      </c>
      <c r="AA914" s="44">
        <v>0.05</v>
      </c>
      <c r="AB914" s="154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BM915" s="55"/>
    </row>
    <row r="916" spans="1:65" ht="15">
      <c r="B916" s="8" t="s">
        <v>581</v>
      </c>
      <c r="BM916" s="27" t="s">
        <v>66</v>
      </c>
    </row>
    <row r="917" spans="1:65" ht="15">
      <c r="A917" s="24" t="s">
        <v>21</v>
      </c>
      <c r="B917" s="18" t="s">
        <v>110</v>
      </c>
      <c r="C917" s="15" t="s">
        <v>111</v>
      </c>
      <c r="D917" s="16" t="s">
        <v>229</v>
      </c>
      <c r="E917" s="17" t="s">
        <v>229</v>
      </c>
      <c r="F917" s="17" t="s">
        <v>229</v>
      </c>
      <c r="G917" s="17" t="s">
        <v>229</v>
      </c>
      <c r="H917" s="17" t="s">
        <v>229</v>
      </c>
      <c r="I917" s="17" t="s">
        <v>229</v>
      </c>
      <c r="J917" s="17" t="s">
        <v>229</v>
      </c>
      <c r="K917" s="17" t="s">
        <v>229</v>
      </c>
      <c r="L917" s="17" t="s">
        <v>229</v>
      </c>
      <c r="M917" s="17" t="s">
        <v>229</v>
      </c>
      <c r="N917" s="17" t="s">
        <v>229</v>
      </c>
      <c r="O917" s="17" t="s">
        <v>229</v>
      </c>
      <c r="P917" s="17" t="s">
        <v>229</v>
      </c>
      <c r="Q917" s="17" t="s">
        <v>229</v>
      </c>
      <c r="R917" s="17" t="s">
        <v>229</v>
      </c>
      <c r="S917" s="17" t="s">
        <v>229</v>
      </c>
      <c r="T917" s="17" t="s">
        <v>229</v>
      </c>
      <c r="U917" s="154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 t="s">
        <v>230</v>
      </c>
      <c r="C918" s="9" t="s">
        <v>230</v>
      </c>
      <c r="D918" s="152" t="s">
        <v>232</v>
      </c>
      <c r="E918" s="153" t="s">
        <v>233</v>
      </c>
      <c r="F918" s="153" t="s">
        <v>234</v>
      </c>
      <c r="G918" s="153" t="s">
        <v>235</v>
      </c>
      <c r="H918" s="153" t="s">
        <v>236</v>
      </c>
      <c r="I918" s="153" t="s">
        <v>238</v>
      </c>
      <c r="J918" s="153" t="s">
        <v>239</v>
      </c>
      <c r="K918" s="153" t="s">
        <v>241</v>
      </c>
      <c r="L918" s="153" t="s">
        <v>242</v>
      </c>
      <c r="M918" s="153" t="s">
        <v>244</v>
      </c>
      <c r="N918" s="153" t="s">
        <v>245</v>
      </c>
      <c r="O918" s="153" t="s">
        <v>249</v>
      </c>
      <c r="P918" s="153" t="s">
        <v>250</v>
      </c>
      <c r="Q918" s="153" t="s">
        <v>254</v>
      </c>
      <c r="R918" s="153" t="s">
        <v>255</v>
      </c>
      <c r="S918" s="153" t="s">
        <v>256</v>
      </c>
      <c r="T918" s="153" t="s">
        <v>257</v>
      </c>
      <c r="U918" s="154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 t="s">
        <v>3</v>
      </c>
    </row>
    <row r="919" spans="1:65">
      <c r="A919" s="29"/>
      <c r="B919" s="19"/>
      <c r="C919" s="9"/>
      <c r="D919" s="10" t="s">
        <v>269</v>
      </c>
      <c r="E919" s="11" t="s">
        <v>269</v>
      </c>
      <c r="F919" s="11" t="s">
        <v>271</v>
      </c>
      <c r="G919" s="11" t="s">
        <v>272</v>
      </c>
      <c r="H919" s="11" t="s">
        <v>272</v>
      </c>
      <c r="I919" s="11" t="s">
        <v>272</v>
      </c>
      <c r="J919" s="11" t="s">
        <v>269</v>
      </c>
      <c r="K919" s="11" t="s">
        <v>269</v>
      </c>
      <c r="L919" s="11" t="s">
        <v>272</v>
      </c>
      <c r="M919" s="11" t="s">
        <v>269</v>
      </c>
      <c r="N919" s="11" t="s">
        <v>272</v>
      </c>
      <c r="O919" s="11" t="s">
        <v>269</v>
      </c>
      <c r="P919" s="11" t="s">
        <v>272</v>
      </c>
      <c r="Q919" s="11" t="s">
        <v>272</v>
      </c>
      <c r="R919" s="11" t="s">
        <v>269</v>
      </c>
      <c r="S919" s="11" t="s">
        <v>272</v>
      </c>
      <c r="T919" s="11" t="s">
        <v>269</v>
      </c>
      <c r="U919" s="154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3</v>
      </c>
    </row>
    <row r="920" spans="1:65">
      <c r="A920" s="29"/>
      <c r="B920" s="19"/>
      <c r="C920" s="9"/>
      <c r="D920" s="25" t="s">
        <v>311</v>
      </c>
      <c r="E920" s="25" t="s">
        <v>261</v>
      </c>
      <c r="F920" s="25" t="s">
        <v>311</v>
      </c>
      <c r="G920" s="25" t="s">
        <v>312</v>
      </c>
      <c r="H920" s="25" t="s">
        <v>312</v>
      </c>
      <c r="I920" s="25" t="s">
        <v>312</v>
      </c>
      <c r="J920" s="25" t="s">
        <v>116</v>
      </c>
      <c r="K920" s="25" t="s">
        <v>116</v>
      </c>
      <c r="L920" s="25" t="s">
        <v>313</v>
      </c>
      <c r="M920" s="25" t="s">
        <v>311</v>
      </c>
      <c r="N920" s="25" t="s">
        <v>311</v>
      </c>
      <c r="O920" s="25" t="s">
        <v>311</v>
      </c>
      <c r="P920" s="25" t="s">
        <v>313</v>
      </c>
      <c r="Q920" s="25" t="s">
        <v>315</v>
      </c>
      <c r="R920" s="25" t="s">
        <v>311</v>
      </c>
      <c r="S920" s="25" t="s">
        <v>311</v>
      </c>
      <c r="T920" s="25" t="s">
        <v>311</v>
      </c>
      <c r="U920" s="154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3</v>
      </c>
    </row>
    <row r="921" spans="1:65">
      <c r="A921" s="29"/>
      <c r="B921" s="18">
        <v>1</v>
      </c>
      <c r="C921" s="14">
        <v>1</v>
      </c>
      <c r="D921" s="203" t="s">
        <v>105</v>
      </c>
      <c r="E921" s="203" t="s">
        <v>290</v>
      </c>
      <c r="F921" s="205">
        <v>5.8000000000000007</v>
      </c>
      <c r="G921" s="205" t="s">
        <v>288</v>
      </c>
      <c r="H921" s="205">
        <v>0.19</v>
      </c>
      <c r="I921" s="205" t="s">
        <v>104</v>
      </c>
      <c r="J921" s="203" t="s">
        <v>105</v>
      </c>
      <c r="K921" s="203" t="s">
        <v>105</v>
      </c>
      <c r="L921" s="205" t="s">
        <v>288</v>
      </c>
      <c r="M921" s="203" t="s">
        <v>105</v>
      </c>
      <c r="N921" s="205" t="s">
        <v>288</v>
      </c>
      <c r="O921" s="203" t="s">
        <v>105</v>
      </c>
      <c r="P921" s="205" t="s">
        <v>288</v>
      </c>
      <c r="Q921" s="205" t="s">
        <v>95</v>
      </c>
      <c r="R921" s="203" t="s">
        <v>105</v>
      </c>
      <c r="S921" s="204">
        <v>0.03</v>
      </c>
      <c r="T921" s="203" t="s">
        <v>105</v>
      </c>
      <c r="U921" s="206"/>
      <c r="V921" s="207"/>
      <c r="W921" s="207"/>
      <c r="X921" s="207"/>
      <c r="Y921" s="207"/>
      <c r="Z921" s="207"/>
      <c r="AA921" s="207"/>
      <c r="AB921" s="207"/>
      <c r="AC921" s="207"/>
      <c r="AD921" s="207"/>
      <c r="AE921" s="207"/>
      <c r="AF921" s="207"/>
      <c r="AG921" s="207"/>
      <c r="AH921" s="207"/>
      <c r="AI921" s="207"/>
      <c r="AJ921" s="207"/>
      <c r="AK921" s="207"/>
      <c r="AL921" s="207"/>
      <c r="AM921" s="207"/>
      <c r="AN921" s="207"/>
      <c r="AO921" s="207"/>
      <c r="AP921" s="207"/>
      <c r="AQ921" s="207"/>
      <c r="AR921" s="207"/>
      <c r="AS921" s="207"/>
      <c r="AT921" s="207"/>
      <c r="AU921" s="207"/>
      <c r="AV921" s="207"/>
      <c r="AW921" s="207"/>
      <c r="AX921" s="207"/>
      <c r="AY921" s="207"/>
      <c r="AZ921" s="207"/>
      <c r="BA921" s="207"/>
      <c r="BB921" s="207"/>
      <c r="BC921" s="207"/>
      <c r="BD921" s="207"/>
      <c r="BE921" s="207"/>
      <c r="BF921" s="207"/>
      <c r="BG921" s="207"/>
      <c r="BH921" s="207"/>
      <c r="BI921" s="207"/>
      <c r="BJ921" s="207"/>
      <c r="BK921" s="207"/>
      <c r="BL921" s="207"/>
      <c r="BM921" s="208">
        <v>1</v>
      </c>
    </row>
    <row r="922" spans="1:65">
      <c r="A922" s="29"/>
      <c r="B922" s="19">
        <v>1</v>
      </c>
      <c r="C922" s="9">
        <v>2</v>
      </c>
      <c r="D922" s="23" t="s">
        <v>105</v>
      </c>
      <c r="E922" s="23" t="s">
        <v>290</v>
      </c>
      <c r="F922" s="211">
        <v>5.6899999999999995</v>
      </c>
      <c r="G922" s="211" t="s">
        <v>288</v>
      </c>
      <c r="H922" s="211">
        <v>0.17</v>
      </c>
      <c r="I922" s="211" t="s">
        <v>104</v>
      </c>
      <c r="J922" s="23" t="s">
        <v>105</v>
      </c>
      <c r="K922" s="23" t="s">
        <v>105</v>
      </c>
      <c r="L922" s="211" t="s">
        <v>288</v>
      </c>
      <c r="M922" s="23" t="s">
        <v>105</v>
      </c>
      <c r="N922" s="211" t="s">
        <v>288</v>
      </c>
      <c r="O922" s="23" t="s">
        <v>105</v>
      </c>
      <c r="P922" s="211" t="s">
        <v>288</v>
      </c>
      <c r="Q922" s="211" t="s">
        <v>95</v>
      </c>
      <c r="R922" s="23" t="s">
        <v>105</v>
      </c>
      <c r="S922" s="23" t="s">
        <v>105</v>
      </c>
      <c r="T922" s="23" t="s">
        <v>105</v>
      </c>
      <c r="U922" s="206"/>
      <c r="V922" s="207"/>
      <c r="W922" s="207"/>
      <c r="X922" s="207"/>
      <c r="Y922" s="207"/>
      <c r="Z922" s="207"/>
      <c r="AA922" s="207"/>
      <c r="AB922" s="207"/>
      <c r="AC922" s="207"/>
      <c r="AD922" s="207"/>
      <c r="AE922" s="207"/>
      <c r="AF922" s="207"/>
      <c r="AG922" s="207"/>
      <c r="AH922" s="207"/>
      <c r="AI922" s="207"/>
      <c r="AJ922" s="207"/>
      <c r="AK922" s="207"/>
      <c r="AL922" s="207"/>
      <c r="AM922" s="207"/>
      <c r="AN922" s="207"/>
      <c r="AO922" s="207"/>
      <c r="AP922" s="207"/>
      <c r="AQ922" s="207"/>
      <c r="AR922" s="207"/>
      <c r="AS922" s="207"/>
      <c r="AT922" s="207"/>
      <c r="AU922" s="207"/>
      <c r="AV922" s="207"/>
      <c r="AW922" s="207"/>
      <c r="AX922" s="207"/>
      <c r="AY922" s="207"/>
      <c r="AZ922" s="207"/>
      <c r="BA922" s="207"/>
      <c r="BB922" s="207"/>
      <c r="BC922" s="207"/>
      <c r="BD922" s="207"/>
      <c r="BE922" s="207"/>
      <c r="BF922" s="207"/>
      <c r="BG922" s="207"/>
      <c r="BH922" s="207"/>
      <c r="BI922" s="207"/>
      <c r="BJ922" s="207"/>
      <c r="BK922" s="207"/>
      <c r="BL922" s="207"/>
      <c r="BM922" s="208">
        <v>21</v>
      </c>
    </row>
    <row r="923" spans="1:65">
      <c r="A923" s="29"/>
      <c r="B923" s="19">
        <v>1</v>
      </c>
      <c r="C923" s="9">
        <v>3</v>
      </c>
      <c r="D923" s="23" t="s">
        <v>105</v>
      </c>
      <c r="E923" s="23" t="s">
        <v>290</v>
      </c>
      <c r="F923" s="211">
        <v>6.0149999999999997</v>
      </c>
      <c r="G923" s="211" t="s">
        <v>288</v>
      </c>
      <c r="H923" s="211">
        <v>0.18</v>
      </c>
      <c r="I923" s="211" t="s">
        <v>104</v>
      </c>
      <c r="J923" s="23" t="s">
        <v>105</v>
      </c>
      <c r="K923" s="23" t="s">
        <v>105</v>
      </c>
      <c r="L923" s="211" t="s">
        <v>288</v>
      </c>
      <c r="M923" s="23" t="s">
        <v>105</v>
      </c>
      <c r="N923" s="211" t="s">
        <v>288</v>
      </c>
      <c r="O923" s="23" t="s">
        <v>105</v>
      </c>
      <c r="P923" s="211" t="s">
        <v>288</v>
      </c>
      <c r="Q923" s="211" t="s">
        <v>95</v>
      </c>
      <c r="R923" s="210">
        <v>0.01</v>
      </c>
      <c r="S923" s="23" t="s">
        <v>105</v>
      </c>
      <c r="T923" s="23" t="s">
        <v>105</v>
      </c>
      <c r="U923" s="206"/>
      <c r="V923" s="207"/>
      <c r="W923" s="207"/>
      <c r="X923" s="207"/>
      <c r="Y923" s="207"/>
      <c r="Z923" s="207"/>
      <c r="AA923" s="207"/>
      <c r="AB923" s="207"/>
      <c r="AC923" s="207"/>
      <c r="AD923" s="207"/>
      <c r="AE923" s="207"/>
      <c r="AF923" s="207"/>
      <c r="AG923" s="207"/>
      <c r="AH923" s="207"/>
      <c r="AI923" s="207"/>
      <c r="AJ923" s="207"/>
      <c r="AK923" s="207"/>
      <c r="AL923" s="207"/>
      <c r="AM923" s="207"/>
      <c r="AN923" s="207"/>
      <c r="AO923" s="207"/>
      <c r="AP923" s="207"/>
      <c r="AQ923" s="207"/>
      <c r="AR923" s="207"/>
      <c r="AS923" s="207"/>
      <c r="AT923" s="207"/>
      <c r="AU923" s="207"/>
      <c r="AV923" s="207"/>
      <c r="AW923" s="207"/>
      <c r="AX923" s="207"/>
      <c r="AY923" s="207"/>
      <c r="AZ923" s="207"/>
      <c r="BA923" s="207"/>
      <c r="BB923" s="207"/>
      <c r="BC923" s="207"/>
      <c r="BD923" s="207"/>
      <c r="BE923" s="207"/>
      <c r="BF923" s="207"/>
      <c r="BG923" s="207"/>
      <c r="BH923" s="207"/>
      <c r="BI923" s="207"/>
      <c r="BJ923" s="207"/>
      <c r="BK923" s="207"/>
      <c r="BL923" s="207"/>
      <c r="BM923" s="208">
        <v>16</v>
      </c>
    </row>
    <row r="924" spans="1:65">
      <c r="A924" s="29"/>
      <c r="B924" s="19">
        <v>1</v>
      </c>
      <c r="C924" s="9">
        <v>4</v>
      </c>
      <c r="D924" s="23" t="s">
        <v>105</v>
      </c>
      <c r="E924" s="23" t="s">
        <v>290</v>
      </c>
      <c r="F924" s="211">
        <v>6</v>
      </c>
      <c r="G924" s="211">
        <v>0.05</v>
      </c>
      <c r="H924" s="211">
        <v>0.19</v>
      </c>
      <c r="I924" s="211" t="s">
        <v>104</v>
      </c>
      <c r="J924" s="23" t="s">
        <v>105</v>
      </c>
      <c r="K924" s="23" t="s">
        <v>105</v>
      </c>
      <c r="L924" s="211" t="s">
        <v>288</v>
      </c>
      <c r="M924" s="23" t="s">
        <v>105</v>
      </c>
      <c r="N924" s="211" t="s">
        <v>288</v>
      </c>
      <c r="O924" s="23" t="s">
        <v>105</v>
      </c>
      <c r="P924" s="211" t="s">
        <v>288</v>
      </c>
      <c r="Q924" s="211" t="s">
        <v>95</v>
      </c>
      <c r="R924" s="23" t="s">
        <v>105</v>
      </c>
      <c r="S924" s="23" t="s">
        <v>105</v>
      </c>
      <c r="T924" s="23" t="s">
        <v>105</v>
      </c>
      <c r="U924" s="206"/>
      <c r="V924" s="207"/>
      <c r="W924" s="207"/>
      <c r="X924" s="207"/>
      <c r="Y924" s="207"/>
      <c r="Z924" s="207"/>
      <c r="AA924" s="207"/>
      <c r="AB924" s="207"/>
      <c r="AC924" s="207"/>
      <c r="AD924" s="207"/>
      <c r="AE924" s="207"/>
      <c r="AF924" s="207"/>
      <c r="AG924" s="207"/>
      <c r="AH924" s="207"/>
      <c r="AI924" s="207"/>
      <c r="AJ924" s="207"/>
      <c r="AK924" s="207"/>
      <c r="AL924" s="207"/>
      <c r="AM924" s="207"/>
      <c r="AN924" s="207"/>
      <c r="AO924" s="207"/>
      <c r="AP924" s="207"/>
      <c r="AQ924" s="207"/>
      <c r="AR924" s="207"/>
      <c r="AS924" s="207"/>
      <c r="AT924" s="207"/>
      <c r="AU924" s="207"/>
      <c r="AV924" s="207"/>
      <c r="AW924" s="207"/>
      <c r="AX924" s="207"/>
      <c r="AY924" s="207"/>
      <c r="AZ924" s="207"/>
      <c r="BA924" s="207"/>
      <c r="BB924" s="207"/>
      <c r="BC924" s="207"/>
      <c r="BD924" s="207"/>
      <c r="BE924" s="207"/>
      <c r="BF924" s="207"/>
      <c r="BG924" s="207"/>
      <c r="BH924" s="207"/>
      <c r="BI924" s="207"/>
      <c r="BJ924" s="207"/>
      <c r="BK924" s="207"/>
      <c r="BL924" s="207"/>
      <c r="BM924" s="208" t="s">
        <v>105</v>
      </c>
    </row>
    <row r="925" spans="1:65">
      <c r="A925" s="29"/>
      <c r="B925" s="19">
        <v>1</v>
      </c>
      <c r="C925" s="9">
        <v>5</v>
      </c>
      <c r="D925" s="23" t="s">
        <v>105</v>
      </c>
      <c r="E925" s="23" t="s">
        <v>290</v>
      </c>
      <c r="F925" s="211">
        <v>5.8900000000000006</v>
      </c>
      <c r="G925" s="210">
        <v>0.06</v>
      </c>
      <c r="H925" s="211">
        <v>0.18</v>
      </c>
      <c r="I925" s="211" t="s">
        <v>104</v>
      </c>
      <c r="J925" s="23" t="s">
        <v>105</v>
      </c>
      <c r="K925" s="23" t="s">
        <v>105</v>
      </c>
      <c r="L925" s="211" t="s">
        <v>288</v>
      </c>
      <c r="M925" s="23" t="s">
        <v>105</v>
      </c>
      <c r="N925" s="211" t="s">
        <v>288</v>
      </c>
      <c r="O925" s="23" t="s">
        <v>105</v>
      </c>
      <c r="P925" s="211" t="s">
        <v>288</v>
      </c>
      <c r="Q925" s="211" t="s">
        <v>95</v>
      </c>
      <c r="R925" s="210">
        <v>0.01</v>
      </c>
      <c r="S925" s="23" t="s">
        <v>105</v>
      </c>
      <c r="T925" s="23" t="s">
        <v>105</v>
      </c>
      <c r="U925" s="206"/>
      <c r="V925" s="207"/>
      <c r="W925" s="207"/>
      <c r="X925" s="207"/>
      <c r="Y925" s="207"/>
      <c r="Z925" s="207"/>
      <c r="AA925" s="207"/>
      <c r="AB925" s="207"/>
      <c r="AC925" s="207"/>
      <c r="AD925" s="207"/>
      <c r="AE925" s="207"/>
      <c r="AF925" s="207"/>
      <c r="AG925" s="207"/>
      <c r="AH925" s="207"/>
      <c r="AI925" s="207"/>
      <c r="AJ925" s="207"/>
      <c r="AK925" s="207"/>
      <c r="AL925" s="207"/>
      <c r="AM925" s="207"/>
      <c r="AN925" s="207"/>
      <c r="AO925" s="207"/>
      <c r="AP925" s="207"/>
      <c r="AQ925" s="207"/>
      <c r="AR925" s="207"/>
      <c r="AS925" s="207"/>
      <c r="AT925" s="207"/>
      <c r="AU925" s="207"/>
      <c r="AV925" s="207"/>
      <c r="AW925" s="207"/>
      <c r="AX925" s="207"/>
      <c r="AY925" s="207"/>
      <c r="AZ925" s="207"/>
      <c r="BA925" s="207"/>
      <c r="BB925" s="207"/>
      <c r="BC925" s="207"/>
      <c r="BD925" s="207"/>
      <c r="BE925" s="207"/>
      <c r="BF925" s="207"/>
      <c r="BG925" s="207"/>
      <c r="BH925" s="207"/>
      <c r="BI925" s="207"/>
      <c r="BJ925" s="207"/>
      <c r="BK925" s="207"/>
      <c r="BL925" s="207"/>
      <c r="BM925" s="208">
        <v>122</v>
      </c>
    </row>
    <row r="926" spans="1:65">
      <c r="A926" s="29"/>
      <c r="B926" s="19">
        <v>1</v>
      </c>
      <c r="C926" s="9">
        <v>6</v>
      </c>
      <c r="D926" s="23" t="s">
        <v>105</v>
      </c>
      <c r="E926" s="23" t="s">
        <v>290</v>
      </c>
      <c r="F926" s="211">
        <v>5.8049999999999997</v>
      </c>
      <c r="G926" s="211" t="s">
        <v>288</v>
      </c>
      <c r="H926" s="211">
        <v>0.17</v>
      </c>
      <c r="I926" s="211" t="s">
        <v>104</v>
      </c>
      <c r="J926" s="23" t="s">
        <v>105</v>
      </c>
      <c r="K926" s="23" t="s">
        <v>105</v>
      </c>
      <c r="L926" s="211" t="s">
        <v>288</v>
      </c>
      <c r="M926" s="23" t="s">
        <v>105</v>
      </c>
      <c r="N926" s="211" t="s">
        <v>288</v>
      </c>
      <c r="O926" s="23" t="s">
        <v>105</v>
      </c>
      <c r="P926" s="211" t="s">
        <v>288</v>
      </c>
      <c r="Q926" s="211" t="s">
        <v>95</v>
      </c>
      <c r="R926" s="23" t="s">
        <v>105</v>
      </c>
      <c r="S926" s="23" t="s">
        <v>105</v>
      </c>
      <c r="T926" s="23" t="s">
        <v>105</v>
      </c>
      <c r="U926" s="206"/>
      <c r="V926" s="207"/>
      <c r="W926" s="207"/>
      <c r="X926" s="207"/>
      <c r="Y926" s="207"/>
      <c r="Z926" s="207"/>
      <c r="AA926" s="207"/>
      <c r="AB926" s="207"/>
      <c r="AC926" s="207"/>
      <c r="AD926" s="207"/>
      <c r="AE926" s="207"/>
      <c r="AF926" s="207"/>
      <c r="AG926" s="207"/>
      <c r="AH926" s="207"/>
      <c r="AI926" s="207"/>
      <c r="AJ926" s="207"/>
      <c r="AK926" s="207"/>
      <c r="AL926" s="207"/>
      <c r="AM926" s="207"/>
      <c r="AN926" s="207"/>
      <c r="AO926" s="207"/>
      <c r="AP926" s="207"/>
      <c r="AQ926" s="207"/>
      <c r="AR926" s="207"/>
      <c r="AS926" s="207"/>
      <c r="AT926" s="207"/>
      <c r="AU926" s="207"/>
      <c r="AV926" s="207"/>
      <c r="AW926" s="207"/>
      <c r="AX926" s="207"/>
      <c r="AY926" s="207"/>
      <c r="AZ926" s="207"/>
      <c r="BA926" s="207"/>
      <c r="BB926" s="207"/>
      <c r="BC926" s="207"/>
      <c r="BD926" s="207"/>
      <c r="BE926" s="207"/>
      <c r="BF926" s="207"/>
      <c r="BG926" s="207"/>
      <c r="BH926" s="207"/>
      <c r="BI926" s="207"/>
      <c r="BJ926" s="207"/>
      <c r="BK926" s="207"/>
      <c r="BL926" s="207"/>
      <c r="BM926" s="56"/>
    </row>
    <row r="927" spans="1:65">
      <c r="A927" s="29"/>
      <c r="B927" s="20" t="s">
        <v>263</v>
      </c>
      <c r="C927" s="12"/>
      <c r="D927" s="212" t="s">
        <v>672</v>
      </c>
      <c r="E927" s="212" t="s">
        <v>672</v>
      </c>
      <c r="F927" s="212">
        <v>5.8666666666666671</v>
      </c>
      <c r="G927" s="212">
        <v>5.5E-2</v>
      </c>
      <c r="H927" s="212">
        <v>0.17999999999999997</v>
      </c>
      <c r="I927" s="212" t="s">
        <v>672</v>
      </c>
      <c r="J927" s="212" t="s">
        <v>672</v>
      </c>
      <c r="K927" s="212" t="s">
        <v>672</v>
      </c>
      <c r="L927" s="212" t="s">
        <v>672</v>
      </c>
      <c r="M927" s="212" t="s">
        <v>672</v>
      </c>
      <c r="N927" s="212" t="s">
        <v>672</v>
      </c>
      <c r="O927" s="212" t="s">
        <v>672</v>
      </c>
      <c r="P927" s="212" t="s">
        <v>672</v>
      </c>
      <c r="Q927" s="212" t="s">
        <v>672</v>
      </c>
      <c r="R927" s="212">
        <v>0.01</v>
      </c>
      <c r="S927" s="212">
        <v>0.03</v>
      </c>
      <c r="T927" s="212" t="s">
        <v>672</v>
      </c>
      <c r="U927" s="206"/>
      <c r="V927" s="207"/>
      <c r="W927" s="207"/>
      <c r="X927" s="207"/>
      <c r="Y927" s="207"/>
      <c r="Z927" s="207"/>
      <c r="AA927" s="207"/>
      <c r="AB927" s="207"/>
      <c r="AC927" s="207"/>
      <c r="AD927" s="207"/>
      <c r="AE927" s="207"/>
      <c r="AF927" s="207"/>
      <c r="AG927" s="207"/>
      <c r="AH927" s="207"/>
      <c r="AI927" s="207"/>
      <c r="AJ927" s="207"/>
      <c r="AK927" s="207"/>
      <c r="AL927" s="207"/>
      <c r="AM927" s="207"/>
      <c r="AN927" s="207"/>
      <c r="AO927" s="207"/>
      <c r="AP927" s="207"/>
      <c r="AQ927" s="207"/>
      <c r="AR927" s="207"/>
      <c r="AS927" s="207"/>
      <c r="AT927" s="207"/>
      <c r="AU927" s="207"/>
      <c r="AV927" s="207"/>
      <c r="AW927" s="207"/>
      <c r="AX927" s="207"/>
      <c r="AY927" s="207"/>
      <c r="AZ927" s="207"/>
      <c r="BA927" s="207"/>
      <c r="BB927" s="207"/>
      <c r="BC927" s="207"/>
      <c r="BD927" s="207"/>
      <c r="BE927" s="207"/>
      <c r="BF927" s="207"/>
      <c r="BG927" s="207"/>
      <c r="BH927" s="207"/>
      <c r="BI927" s="207"/>
      <c r="BJ927" s="207"/>
      <c r="BK927" s="207"/>
      <c r="BL927" s="207"/>
      <c r="BM927" s="56"/>
    </row>
    <row r="928" spans="1:65">
      <c r="A928" s="29"/>
      <c r="B928" s="3" t="s">
        <v>264</v>
      </c>
      <c r="C928" s="28"/>
      <c r="D928" s="23" t="s">
        <v>672</v>
      </c>
      <c r="E928" s="23" t="s">
        <v>672</v>
      </c>
      <c r="F928" s="23">
        <v>5.8475000000000001</v>
      </c>
      <c r="G928" s="23">
        <v>5.5E-2</v>
      </c>
      <c r="H928" s="23">
        <v>0.18</v>
      </c>
      <c r="I928" s="23" t="s">
        <v>672</v>
      </c>
      <c r="J928" s="23" t="s">
        <v>672</v>
      </c>
      <c r="K928" s="23" t="s">
        <v>672</v>
      </c>
      <c r="L928" s="23" t="s">
        <v>672</v>
      </c>
      <c r="M928" s="23" t="s">
        <v>672</v>
      </c>
      <c r="N928" s="23" t="s">
        <v>672</v>
      </c>
      <c r="O928" s="23" t="s">
        <v>672</v>
      </c>
      <c r="P928" s="23" t="s">
        <v>672</v>
      </c>
      <c r="Q928" s="23" t="s">
        <v>672</v>
      </c>
      <c r="R928" s="23">
        <v>0.01</v>
      </c>
      <c r="S928" s="23">
        <v>0.03</v>
      </c>
      <c r="T928" s="23" t="s">
        <v>672</v>
      </c>
      <c r="U928" s="206"/>
      <c r="V928" s="207"/>
      <c r="W928" s="207"/>
      <c r="X928" s="207"/>
      <c r="Y928" s="207"/>
      <c r="Z928" s="207"/>
      <c r="AA928" s="207"/>
      <c r="AB928" s="207"/>
      <c r="AC928" s="207"/>
      <c r="AD928" s="207"/>
      <c r="AE928" s="207"/>
      <c r="AF928" s="207"/>
      <c r="AG928" s="207"/>
      <c r="AH928" s="207"/>
      <c r="AI928" s="207"/>
      <c r="AJ928" s="207"/>
      <c r="AK928" s="207"/>
      <c r="AL928" s="207"/>
      <c r="AM928" s="207"/>
      <c r="AN928" s="207"/>
      <c r="AO928" s="207"/>
      <c r="AP928" s="207"/>
      <c r="AQ928" s="207"/>
      <c r="AR928" s="207"/>
      <c r="AS928" s="207"/>
      <c r="AT928" s="207"/>
      <c r="AU928" s="207"/>
      <c r="AV928" s="207"/>
      <c r="AW928" s="207"/>
      <c r="AX928" s="207"/>
      <c r="AY928" s="207"/>
      <c r="AZ928" s="207"/>
      <c r="BA928" s="207"/>
      <c r="BB928" s="207"/>
      <c r="BC928" s="207"/>
      <c r="BD928" s="207"/>
      <c r="BE928" s="207"/>
      <c r="BF928" s="207"/>
      <c r="BG928" s="207"/>
      <c r="BH928" s="207"/>
      <c r="BI928" s="207"/>
      <c r="BJ928" s="207"/>
      <c r="BK928" s="207"/>
      <c r="BL928" s="207"/>
      <c r="BM928" s="56"/>
    </row>
    <row r="929" spans="1:65">
      <c r="A929" s="29"/>
      <c r="B929" s="3" t="s">
        <v>265</v>
      </c>
      <c r="C929" s="28"/>
      <c r="D929" s="23" t="s">
        <v>672</v>
      </c>
      <c r="E929" s="23" t="s">
        <v>672</v>
      </c>
      <c r="F929" s="23">
        <v>0.12631970023185884</v>
      </c>
      <c r="G929" s="23">
        <v>7.0710678118654719E-3</v>
      </c>
      <c r="H929" s="23">
        <v>8.9442719099991543E-3</v>
      </c>
      <c r="I929" s="23" t="s">
        <v>672</v>
      </c>
      <c r="J929" s="23" t="s">
        <v>672</v>
      </c>
      <c r="K929" s="23" t="s">
        <v>672</v>
      </c>
      <c r="L929" s="23" t="s">
        <v>672</v>
      </c>
      <c r="M929" s="23" t="s">
        <v>672</v>
      </c>
      <c r="N929" s="23" t="s">
        <v>672</v>
      </c>
      <c r="O929" s="23" t="s">
        <v>672</v>
      </c>
      <c r="P929" s="23" t="s">
        <v>672</v>
      </c>
      <c r="Q929" s="23" t="s">
        <v>672</v>
      </c>
      <c r="R929" s="23">
        <v>0</v>
      </c>
      <c r="S929" s="23" t="s">
        <v>672</v>
      </c>
      <c r="T929" s="23" t="s">
        <v>672</v>
      </c>
      <c r="U929" s="206"/>
      <c r="V929" s="207"/>
      <c r="W929" s="207"/>
      <c r="X929" s="207"/>
      <c r="Y929" s="207"/>
      <c r="Z929" s="207"/>
      <c r="AA929" s="207"/>
      <c r="AB929" s="207"/>
      <c r="AC929" s="207"/>
      <c r="AD929" s="207"/>
      <c r="AE929" s="207"/>
      <c r="AF929" s="207"/>
      <c r="AG929" s="207"/>
      <c r="AH929" s="207"/>
      <c r="AI929" s="207"/>
      <c r="AJ929" s="207"/>
      <c r="AK929" s="207"/>
      <c r="AL929" s="207"/>
      <c r="AM929" s="207"/>
      <c r="AN929" s="207"/>
      <c r="AO929" s="207"/>
      <c r="AP929" s="207"/>
      <c r="AQ929" s="207"/>
      <c r="AR929" s="207"/>
      <c r="AS929" s="207"/>
      <c r="AT929" s="207"/>
      <c r="AU929" s="207"/>
      <c r="AV929" s="207"/>
      <c r="AW929" s="207"/>
      <c r="AX929" s="207"/>
      <c r="AY929" s="207"/>
      <c r="AZ929" s="207"/>
      <c r="BA929" s="207"/>
      <c r="BB929" s="207"/>
      <c r="BC929" s="207"/>
      <c r="BD929" s="207"/>
      <c r="BE929" s="207"/>
      <c r="BF929" s="207"/>
      <c r="BG929" s="207"/>
      <c r="BH929" s="207"/>
      <c r="BI929" s="207"/>
      <c r="BJ929" s="207"/>
      <c r="BK929" s="207"/>
      <c r="BL929" s="207"/>
      <c r="BM929" s="56"/>
    </row>
    <row r="930" spans="1:65">
      <c r="A930" s="29"/>
      <c r="B930" s="3" t="s">
        <v>86</v>
      </c>
      <c r="C930" s="28"/>
      <c r="D930" s="13" t="s">
        <v>672</v>
      </c>
      <c r="E930" s="13" t="s">
        <v>672</v>
      </c>
      <c r="F930" s="13">
        <v>2.1531767084975936E-2</v>
      </c>
      <c r="G930" s="13">
        <v>0.12856486930664493</v>
      </c>
      <c r="H930" s="13">
        <v>4.9690399499995312E-2</v>
      </c>
      <c r="I930" s="13" t="s">
        <v>672</v>
      </c>
      <c r="J930" s="13" t="s">
        <v>672</v>
      </c>
      <c r="K930" s="13" t="s">
        <v>672</v>
      </c>
      <c r="L930" s="13" t="s">
        <v>672</v>
      </c>
      <c r="M930" s="13" t="s">
        <v>672</v>
      </c>
      <c r="N930" s="13" t="s">
        <v>672</v>
      </c>
      <c r="O930" s="13" t="s">
        <v>672</v>
      </c>
      <c r="P930" s="13" t="s">
        <v>672</v>
      </c>
      <c r="Q930" s="13" t="s">
        <v>672</v>
      </c>
      <c r="R930" s="13">
        <v>0</v>
      </c>
      <c r="S930" s="13" t="s">
        <v>672</v>
      </c>
      <c r="T930" s="13" t="s">
        <v>672</v>
      </c>
      <c r="U930" s="154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3" t="s">
        <v>266</v>
      </c>
      <c r="C931" s="28"/>
      <c r="D931" s="13" t="s">
        <v>672</v>
      </c>
      <c r="E931" s="13" t="s">
        <v>672</v>
      </c>
      <c r="F931" s="13" t="s">
        <v>672</v>
      </c>
      <c r="G931" s="13" t="s">
        <v>672</v>
      </c>
      <c r="H931" s="13" t="s">
        <v>672</v>
      </c>
      <c r="I931" s="13" t="s">
        <v>672</v>
      </c>
      <c r="J931" s="13" t="s">
        <v>672</v>
      </c>
      <c r="K931" s="13" t="s">
        <v>672</v>
      </c>
      <c r="L931" s="13" t="s">
        <v>672</v>
      </c>
      <c r="M931" s="13" t="s">
        <v>672</v>
      </c>
      <c r="N931" s="13" t="s">
        <v>672</v>
      </c>
      <c r="O931" s="13" t="s">
        <v>672</v>
      </c>
      <c r="P931" s="13" t="s">
        <v>672</v>
      </c>
      <c r="Q931" s="13" t="s">
        <v>672</v>
      </c>
      <c r="R931" s="13" t="s">
        <v>672</v>
      </c>
      <c r="S931" s="13" t="s">
        <v>672</v>
      </c>
      <c r="T931" s="13" t="s">
        <v>672</v>
      </c>
      <c r="U931" s="154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45" t="s">
        <v>267</v>
      </c>
      <c r="C932" s="46"/>
      <c r="D932" s="44">
        <v>0.42</v>
      </c>
      <c r="E932" s="44">
        <v>0.67</v>
      </c>
      <c r="F932" s="44">
        <v>592.46</v>
      </c>
      <c r="G932" s="44">
        <v>2.61</v>
      </c>
      <c r="H932" s="44">
        <v>17.28</v>
      </c>
      <c r="I932" s="44">
        <v>4.13</v>
      </c>
      <c r="J932" s="44">
        <v>0.42</v>
      </c>
      <c r="K932" s="44">
        <v>0.42</v>
      </c>
      <c r="L932" s="44">
        <v>1.6</v>
      </c>
      <c r="M932" s="44">
        <v>0.42</v>
      </c>
      <c r="N932" s="44">
        <v>1.6</v>
      </c>
      <c r="O932" s="44">
        <v>0.42</v>
      </c>
      <c r="P932" s="44">
        <v>1.6</v>
      </c>
      <c r="Q932" s="44">
        <v>504.8</v>
      </c>
      <c r="R932" s="44">
        <v>0.25</v>
      </c>
      <c r="S932" s="44">
        <v>0</v>
      </c>
      <c r="T932" s="44">
        <v>0.42</v>
      </c>
      <c r="U932" s="154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B933" s="3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BM933" s="55"/>
    </row>
    <row r="934" spans="1:65" ht="15">
      <c r="B934" s="8" t="s">
        <v>582</v>
      </c>
      <c r="BM934" s="27" t="s">
        <v>66</v>
      </c>
    </row>
    <row r="935" spans="1:65" ht="15">
      <c r="A935" s="24" t="s">
        <v>24</v>
      </c>
      <c r="B935" s="18" t="s">
        <v>110</v>
      </c>
      <c r="C935" s="15" t="s">
        <v>111</v>
      </c>
      <c r="D935" s="16" t="s">
        <v>229</v>
      </c>
      <c r="E935" s="17" t="s">
        <v>229</v>
      </c>
      <c r="F935" s="17" t="s">
        <v>229</v>
      </c>
      <c r="G935" s="17" t="s">
        <v>229</v>
      </c>
      <c r="H935" s="17" t="s">
        <v>229</v>
      </c>
      <c r="I935" s="17" t="s">
        <v>229</v>
      </c>
      <c r="J935" s="17" t="s">
        <v>229</v>
      </c>
      <c r="K935" s="154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</v>
      </c>
    </row>
    <row r="936" spans="1:65">
      <c r="A936" s="29"/>
      <c r="B936" s="19" t="s">
        <v>230</v>
      </c>
      <c r="C936" s="9" t="s">
        <v>230</v>
      </c>
      <c r="D936" s="152" t="s">
        <v>233</v>
      </c>
      <c r="E936" s="153" t="s">
        <v>235</v>
      </c>
      <c r="F936" s="153" t="s">
        <v>236</v>
      </c>
      <c r="G936" s="153" t="s">
        <v>239</v>
      </c>
      <c r="H936" s="153" t="s">
        <v>241</v>
      </c>
      <c r="I936" s="153" t="s">
        <v>245</v>
      </c>
      <c r="J936" s="153" t="s">
        <v>246</v>
      </c>
      <c r="K936" s="154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 t="s">
        <v>3</v>
      </c>
    </row>
    <row r="937" spans="1:65">
      <c r="A937" s="29"/>
      <c r="B937" s="19"/>
      <c r="C937" s="9"/>
      <c r="D937" s="10" t="s">
        <v>269</v>
      </c>
      <c r="E937" s="11" t="s">
        <v>272</v>
      </c>
      <c r="F937" s="11" t="s">
        <v>272</v>
      </c>
      <c r="G937" s="11" t="s">
        <v>269</v>
      </c>
      <c r="H937" s="11" t="s">
        <v>269</v>
      </c>
      <c r="I937" s="11" t="s">
        <v>272</v>
      </c>
      <c r="J937" s="11" t="s">
        <v>269</v>
      </c>
      <c r="K937" s="154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2</v>
      </c>
    </row>
    <row r="938" spans="1:65">
      <c r="A938" s="29"/>
      <c r="B938" s="19"/>
      <c r="C938" s="9"/>
      <c r="D938" s="25" t="s">
        <v>261</v>
      </c>
      <c r="E938" s="25" t="s">
        <v>312</v>
      </c>
      <c r="F938" s="25" t="s">
        <v>312</v>
      </c>
      <c r="G938" s="25" t="s">
        <v>116</v>
      </c>
      <c r="H938" s="25" t="s">
        <v>116</v>
      </c>
      <c r="I938" s="25" t="s">
        <v>311</v>
      </c>
      <c r="J938" s="25" t="s">
        <v>311</v>
      </c>
      <c r="K938" s="154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3</v>
      </c>
    </row>
    <row r="939" spans="1:65">
      <c r="A939" s="29"/>
      <c r="B939" s="18">
        <v>1</v>
      </c>
      <c r="C939" s="14">
        <v>1</v>
      </c>
      <c r="D939" s="21">
        <v>0.35499999999999998</v>
      </c>
      <c r="E939" s="21">
        <v>0.37</v>
      </c>
      <c r="F939" s="21">
        <v>0.37</v>
      </c>
      <c r="G939" s="21">
        <v>0.36099999999999999</v>
      </c>
      <c r="H939" s="21">
        <v>0.37</v>
      </c>
      <c r="I939" s="21">
        <v>0.4</v>
      </c>
      <c r="J939" s="21">
        <v>0.39527543910625684</v>
      </c>
      <c r="K939" s="154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</v>
      </c>
    </row>
    <row r="940" spans="1:65">
      <c r="A940" s="29"/>
      <c r="B940" s="19">
        <v>1</v>
      </c>
      <c r="C940" s="9">
        <v>2</v>
      </c>
      <c r="D940" s="11">
        <v>0.36</v>
      </c>
      <c r="E940" s="11">
        <v>0.38</v>
      </c>
      <c r="F940" s="11">
        <v>0.36</v>
      </c>
      <c r="G940" s="11">
        <v>0.35199999999999998</v>
      </c>
      <c r="H940" s="11">
        <v>0.37</v>
      </c>
      <c r="I940" s="11">
        <v>0.4</v>
      </c>
      <c r="J940" s="11">
        <v>0.39630139976125445</v>
      </c>
      <c r="K940" s="154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22</v>
      </c>
    </row>
    <row r="941" spans="1:65">
      <c r="A941" s="29"/>
      <c r="B941" s="19">
        <v>1</v>
      </c>
      <c r="C941" s="9">
        <v>3</v>
      </c>
      <c r="D941" s="11">
        <v>0.36</v>
      </c>
      <c r="E941" s="11">
        <v>0.37</v>
      </c>
      <c r="F941" s="11">
        <v>0.36</v>
      </c>
      <c r="G941" s="11">
        <v>0.35499999999999998</v>
      </c>
      <c r="H941" s="11">
        <v>0.34</v>
      </c>
      <c r="I941" s="11">
        <v>0.4</v>
      </c>
      <c r="J941" s="11">
        <v>0.39565827361854045</v>
      </c>
      <c r="K941" s="154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16</v>
      </c>
    </row>
    <row r="942" spans="1:65">
      <c r="A942" s="29"/>
      <c r="B942" s="19">
        <v>1</v>
      </c>
      <c r="C942" s="9">
        <v>4</v>
      </c>
      <c r="D942" s="11">
        <v>0.35499999999999998</v>
      </c>
      <c r="E942" s="11">
        <v>0.39</v>
      </c>
      <c r="F942" s="11">
        <v>0.36</v>
      </c>
      <c r="G942" s="11">
        <v>0.35499999999999998</v>
      </c>
      <c r="H942" s="11">
        <v>0.32</v>
      </c>
      <c r="I942" s="11">
        <v>0.4</v>
      </c>
      <c r="J942" s="11">
        <v>0.39388726077683645</v>
      </c>
      <c r="K942" s="154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0.37114723585364257</v>
      </c>
    </row>
    <row r="943" spans="1:65">
      <c r="A943" s="29"/>
      <c r="B943" s="19">
        <v>1</v>
      </c>
      <c r="C943" s="9">
        <v>5</v>
      </c>
      <c r="D943" s="11">
        <v>0.375</v>
      </c>
      <c r="E943" s="11">
        <v>0.37</v>
      </c>
      <c r="F943" s="11">
        <v>0.36</v>
      </c>
      <c r="G943" s="11">
        <v>0.34499999999999997</v>
      </c>
      <c r="H943" s="11">
        <v>0.33</v>
      </c>
      <c r="I943" s="11">
        <v>0.4</v>
      </c>
      <c r="J943" s="11">
        <v>0.39871232730064576</v>
      </c>
      <c r="K943" s="154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123</v>
      </c>
    </row>
    <row r="944" spans="1:65">
      <c r="A944" s="29"/>
      <c r="B944" s="19">
        <v>1</v>
      </c>
      <c r="C944" s="9">
        <v>6</v>
      </c>
      <c r="D944" s="11">
        <v>0.36499999999999999</v>
      </c>
      <c r="E944" s="11">
        <v>0.38</v>
      </c>
      <c r="F944" s="11">
        <v>0.36</v>
      </c>
      <c r="G944" s="11">
        <v>0.36599999999999999</v>
      </c>
      <c r="H944" s="11">
        <v>0.36</v>
      </c>
      <c r="I944" s="11">
        <v>0.4</v>
      </c>
      <c r="J944" s="11">
        <v>0.38434920528945465</v>
      </c>
      <c r="K944" s="154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20" t="s">
        <v>263</v>
      </c>
      <c r="C945" s="12"/>
      <c r="D945" s="22">
        <v>0.36166666666666664</v>
      </c>
      <c r="E945" s="22">
        <v>0.37666666666666671</v>
      </c>
      <c r="F945" s="22">
        <v>0.36166666666666658</v>
      </c>
      <c r="G945" s="22">
        <v>0.35566666666666663</v>
      </c>
      <c r="H945" s="22">
        <v>0.34833333333333338</v>
      </c>
      <c r="I945" s="22">
        <v>0.39999999999999997</v>
      </c>
      <c r="J945" s="22">
        <v>0.39403065097549811</v>
      </c>
      <c r="K945" s="154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3" t="s">
        <v>264</v>
      </c>
      <c r="C946" s="28"/>
      <c r="D946" s="11">
        <v>0.36</v>
      </c>
      <c r="E946" s="11">
        <v>0.375</v>
      </c>
      <c r="F946" s="11">
        <v>0.36</v>
      </c>
      <c r="G946" s="11">
        <v>0.35499999999999998</v>
      </c>
      <c r="H946" s="11">
        <v>0.35</v>
      </c>
      <c r="I946" s="11">
        <v>0.4</v>
      </c>
      <c r="J946" s="11">
        <v>0.39546685636239864</v>
      </c>
      <c r="K946" s="154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3" t="s">
        <v>265</v>
      </c>
      <c r="C947" s="28"/>
      <c r="D947" s="23">
        <v>7.5277265270908165E-3</v>
      </c>
      <c r="E947" s="23">
        <v>8.1649658092772682E-3</v>
      </c>
      <c r="F947" s="23">
        <v>4.0824829046386332E-3</v>
      </c>
      <c r="G947" s="23">
        <v>7.2571803523590866E-3</v>
      </c>
      <c r="H947" s="23">
        <v>2.1369760566432802E-2</v>
      </c>
      <c r="I947" s="23">
        <v>6.0809419444881171E-17</v>
      </c>
      <c r="J947" s="23">
        <v>5.0004799277862423E-3</v>
      </c>
      <c r="K947" s="206"/>
      <c r="L947" s="207"/>
      <c r="M947" s="207"/>
      <c r="N947" s="207"/>
      <c r="O947" s="207"/>
      <c r="P947" s="207"/>
      <c r="Q947" s="207"/>
      <c r="R947" s="207"/>
      <c r="S947" s="207"/>
      <c r="T947" s="207"/>
      <c r="U947" s="207"/>
      <c r="V947" s="207"/>
      <c r="W947" s="207"/>
      <c r="X947" s="207"/>
      <c r="Y947" s="207"/>
      <c r="Z947" s="207"/>
      <c r="AA947" s="207"/>
      <c r="AB947" s="207"/>
      <c r="AC947" s="207"/>
      <c r="AD947" s="207"/>
      <c r="AE947" s="207"/>
      <c r="AF947" s="207"/>
      <c r="AG947" s="207"/>
      <c r="AH947" s="207"/>
      <c r="AI947" s="207"/>
      <c r="AJ947" s="207"/>
      <c r="AK947" s="207"/>
      <c r="AL947" s="207"/>
      <c r="AM947" s="207"/>
      <c r="AN947" s="207"/>
      <c r="AO947" s="207"/>
      <c r="AP947" s="207"/>
      <c r="AQ947" s="207"/>
      <c r="AR947" s="207"/>
      <c r="AS947" s="207"/>
      <c r="AT947" s="207"/>
      <c r="AU947" s="207"/>
      <c r="AV947" s="207"/>
      <c r="AW947" s="207"/>
      <c r="AX947" s="207"/>
      <c r="AY947" s="207"/>
      <c r="AZ947" s="207"/>
      <c r="BA947" s="207"/>
      <c r="BB947" s="207"/>
      <c r="BC947" s="207"/>
      <c r="BD947" s="207"/>
      <c r="BE947" s="207"/>
      <c r="BF947" s="207"/>
      <c r="BG947" s="207"/>
      <c r="BH947" s="207"/>
      <c r="BI947" s="207"/>
      <c r="BJ947" s="207"/>
      <c r="BK947" s="207"/>
      <c r="BL947" s="207"/>
      <c r="BM947" s="56"/>
    </row>
    <row r="948" spans="1:65">
      <c r="A948" s="29"/>
      <c r="B948" s="3" t="s">
        <v>86</v>
      </c>
      <c r="C948" s="28"/>
      <c r="D948" s="13">
        <v>2.0813990397486132E-2</v>
      </c>
      <c r="E948" s="13">
        <v>2.1676900378612213E-2</v>
      </c>
      <c r="F948" s="13">
        <v>1.1287971164899449E-2</v>
      </c>
      <c r="G948" s="13">
        <v>2.040444335246229E-2</v>
      </c>
      <c r="H948" s="13">
        <v>6.1348594927558273E-2</v>
      </c>
      <c r="I948" s="13">
        <v>1.5202354861220294E-16</v>
      </c>
      <c r="J948" s="13">
        <v>1.2690586164823979E-2</v>
      </c>
      <c r="K948" s="154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3" t="s">
        <v>266</v>
      </c>
      <c r="C949" s="28"/>
      <c r="D949" s="13">
        <v>-2.5543957414017937E-2</v>
      </c>
      <c r="E949" s="13">
        <v>1.4871270158672623E-2</v>
      </c>
      <c r="F949" s="13">
        <v>-2.5543957414018159E-2</v>
      </c>
      <c r="G949" s="13">
        <v>-4.1710048443094228E-2</v>
      </c>
      <c r="H949" s="13">
        <v>-6.14686041452982E-2</v>
      </c>
      <c r="I949" s="13">
        <v>7.7739401938413222E-2</v>
      </c>
      <c r="J949" s="13">
        <v>6.165589531934268E-2</v>
      </c>
      <c r="K949" s="154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45" t="s">
        <v>267</v>
      </c>
      <c r="C950" s="46"/>
      <c r="D950" s="44">
        <v>0</v>
      </c>
      <c r="E950" s="44">
        <v>0.76</v>
      </c>
      <c r="F950" s="44">
        <v>0</v>
      </c>
      <c r="G950" s="44">
        <v>0.3</v>
      </c>
      <c r="H950" s="44">
        <v>0.67</v>
      </c>
      <c r="I950" s="44">
        <v>1.94</v>
      </c>
      <c r="J950" s="44">
        <v>1.64</v>
      </c>
      <c r="K950" s="154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B951" s="30"/>
      <c r="C951" s="20"/>
      <c r="D951" s="20"/>
      <c r="E951" s="20"/>
      <c r="F951" s="20"/>
      <c r="G951" s="20"/>
      <c r="H951" s="20"/>
      <c r="I951" s="20"/>
      <c r="J951" s="20"/>
      <c r="BM951" s="55"/>
    </row>
    <row r="952" spans="1:65" ht="15">
      <c r="B952" s="8" t="s">
        <v>583</v>
      </c>
      <c r="BM952" s="27" t="s">
        <v>66</v>
      </c>
    </row>
    <row r="953" spans="1:65" ht="15">
      <c r="A953" s="24" t="s">
        <v>27</v>
      </c>
      <c r="B953" s="18" t="s">
        <v>110</v>
      </c>
      <c r="C953" s="15" t="s">
        <v>111</v>
      </c>
      <c r="D953" s="16" t="s">
        <v>229</v>
      </c>
      <c r="E953" s="17" t="s">
        <v>229</v>
      </c>
      <c r="F953" s="17" t="s">
        <v>229</v>
      </c>
      <c r="G953" s="17" t="s">
        <v>229</v>
      </c>
      <c r="H953" s="17" t="s">
        <v>229</v>
      </c>
      <c r="I953" s="17" t="s">
        <v>229</v>
      </c>
      <c r="J953" s="17" t="s">
        <v>229</v>
      </c>
      <c r="K953" s="17" t="s">
        <v>229</v>
      </c>
      <c r="L953" s="17" t="s">
        <v>229</v>
      </c>
      <c r="M953" s="17" t="s">
        <v>229</v>
      </c>
      <c r="N953" s="17" t="s">
        <v>229</v>
      </c>
      <c r="O953" s="17" t="s">
        <v>229</v>
      </c>
      <c r="P953" s="17" t="s">
        <v>229</v>
      </c>
      <c r="Q953" s="17" t="s">
        <v>229</v>
      </c>
      <c r="R953" s="17" t="s">
        <v>229</v>
      </c>
      <c r="S953" s="17" t="s">
        <v>229</v>
      </c>
      <c r="T953" s="17" t="s">
        <v>229</v>
      </c>
      <c r="U953" s="17" t="s">
        <v>229</v>
      </c>
      <c r="V953" s="17" t="s">
        <v>229</v>
      </c>
      <c r="W953" s="17" t="s">
        <v>229</v>
      </c>
      <c r="X953" s="154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 t="s">
        <v>230</v>
      </c>
      <c r="C954" s="9" t="s">
        <v>230</v>
      </c>
      <c r="D954" s="152" t="s">
        <v>232</v>
      </c>
      <c r="E954" s="153" t="s">
        <v>233</v>
      </c>
      <c r="F954" s="153" t="s">
        <v>234</v>
      </c>
      <c r="G954" s="153" t="s">
        <v>235</v>
      </c>
      <c r="H954" s="153" t="s">
        <v>236</v>
      </c>
      <c r="I954" s="153" t="s">
        <v>238</v>
      </c>
      <c r="J954" s="153" t="s">
        <v>239</v>
      </c>
      <c r="K954" s="153" t="s">
        <v>241</v>
      </c>
      <c r="L954" s="153" t="s">
        <v>242</v>
      </c>
      <c r="M954" s="153" t="s">
        <v>243</v>
      </c>
      <c r="N954" s="153" t="s">
        <v>244</v>
      </c>
      <c r="O954" s="153" t="s">
        <v>245</v>
      </c>
      <c r="P954" s="153" t="s">
        <v>249</v>
      </c>
      <c r="Q954" s="153" t="s">
        <v>250</v>
      </c>
      <c r="R954" s="153" t="s">
        <v>251</v>
      </c>
      <c r="S954" s="153" t="s">
        <v>253</v>
      </c>
      <c r="T954" s="153" t="s">
        <v>254</v>
      </c>
      <c r="U954" s="153" t="s">
        <v>255</v>
      </c>
      <c r="V954" s="153" t="s">
        <v>256</v>
      </c>
      <c r="W954" s="153" t="s">
        <v>257</v>
      </c>
      <c r="X954" s="154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 t="s">
        <v>3</v>
      </c>
    </row>
    <row r="955" spans="1:65">
      <c r="A955" s="29"/>
      <c r="B955" s="19"/>
      <c r="C955" s="9"/>
      <c r="D955" s="10" t="s">
        <v>269</v>
      </c>
      <c r="E955" s="11" t="s">
        <v>269</v>
      </c>
      <c r="F955" s="11" t="s">
        <v>271</v>
      </c>
      <c r="G955" s="11" t="s">
        <v>272</v>
      </c>
      <c r="H955" s="11" t="s">
        <v>272</v>
      </c>
      <c r="I955" s="11" t="s">
        <v>272</v>
      </c>
      <c r="J955" s="11" t="s">
        <v>269</v>
      </c>
      <c r="K955" s="11" t="s">
        <v>269</v>
      </c>
      <c r="L955" s="11" t="s">
        <v>272</v>
      </c>
      <c r="M955" s="11" t="s">
        <v>271</v>
      </c>
      <c r="N955" s="11" t="s">
        <v>269</v>
      </c>
      <c r="O955" s="11" t="s">
        <v>272</v>
      </c>
      <c r="P955" s="11" t="s">
        <v>269</v>
      </c>
      <c r="Q955" s="11" t="s">
        <v>272</v>
      </c>
      <c r="R955" s="11" t="s">
        <v>269</v>
      </c>
      <c r="S955" s="11" t="s">
        <v>271</v>
      </c>
      <c r="T955" s="11" t="s">
        <v>272</v>
      </c>
      <c r="U955" s="11" t="s">
        <v>269</v>
      </c>
      <c r="V955" s="11" t="s">
        <v>272</v>
      </c>
      <c r="W955" s="11" t="s">
        <v>269</v>
      </c>
      <c r="X955" s="154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3</v>
      </c>
    </row>
    <row r="956" spans="1:65">
      <c r="A956" s="29"/>
      <c r="B956" s="19"/>
      <c r="C956" s="9"/>
      <c r="D956" s="25" t="s">
        <v>311</v>
      </c>
      <c r="E956" s="25" t="s">
        <v>261</v>
      </c>
      <c r="F956" s="25" t="s">
        <v>311</v>
      </c>
      <c r="G956" s="25" t="s">
        <v>312</v>
      </c>
      <c r="H956" s="25" t="s">
        <v>312</v>
      </c>
      <c r="I956" s="25" t="s">
        <v>312</v>
      </c>
      <c r="J956" s="25" t="s">
        <v>116</v>
      </c>
      <c r="K956" s="25" t="s">
        <v>116</v>
      </c>
      <c r="L956" s="25" t="s">
        <v>313</v>
      </c>
      <c r="M956" s="25" t="s">
        <v>312</v>
      </c>
      <c r="N956" s="25" t="s">
        <v>311</v>
      </c>
      <c r="O956" s="25" t="s">
        <v>311</v>
      </c>
      <c r="P956" s="25" t="s">
        <v>311</v>
      </c>
      <c r="Q956" s="25" t="s">
        <v>313</v>
      </c>
      <c r="R956" s="25" t="s">
        <v>274</v>
      </c>
      <c r="S956" s="25" t="s">
        <v>314</v>
      </c>
      <c r="T956" s="25" t="s">
        <v>315</v>
      </c>
      <c r="U956" s="25" t="s">
        <v>311</v>
      </c>
      <c r="V956" s="25" t="s">
        <v>311</v>
      </c>
      <c r="W956" s="25" t="s">
        <v>311</v>
      </c>
      <c r="X956" s="154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3</v>
      </c>
    </row>
    <row r="957" spans="1:65">
      <c r="A957" s="29"/>
      <c r="B957" s="18">
        <v>1</v>
      </c>
      <c r="C957" s="14">
        <v>1</v>
      </c>
      <c r="D957" s="203">
        <v>0.08</v>
      </c>
      <c r="E957" s="203">
        <v>0.06</v>
      </c>
      <c r="F957" s="205">
        <v>8.11</v>
      </c>
      <c r="G957" s="203">
        <v>7.0000000000000007E-2</v>
      </c>
      <c r="H957" s="205">
        <v>0.24</v>
      </c>
      <c r="I957" s="205" t="s">
        <v>104</v>
      </c>
      <c r="J957" s="205" t="s">
        <v>104</v>
      </c>
      <c r="K957" s="205">
        <v>7.0000000000000007E-2</v>
      </c>
      <c r="L957" s="203">
        <v>7.0000000000000007E-2</v>
      </c>
      <c r="M957" s="205" t="s">
        <v>330</v>
      </c>
      <c r="N957" s="205" t="s">
        <v>104</v>
      </c>
      <c r="O957" s="205">
        <v>0.03</v>
      </c>
      <c r="P957" s="203">
        <v>0.08</v>
      </c>
      <c r="Q957" s="203">
        <v>7.0000000000000007E-2</v>
      </c>
      <c r="R957" s="203">
        <v>7.0000000000000007E-2</v>
      </c>
      <c r="S957" s="205" t="s">
        <v>103</v>
      </c>
      <c r="T957" s="205" t="s">
        <v>95</v>
      </c>
      <c r="U957" s="203">
        <v>0.09</v>
      </c>
      <c r="V957" s="203">
        <v>0.06</v>
      </c>
      <c r="W957" s="203">
        <v>7.0000000000000007E-2</v>
      </c>
      <c r="X957" s="206"/>
      <c r="Y957" s="207"/>
      <c r="Z957" s="207"/>
      <c r="AA957" s="207"/>
      <c r="AB957" s="207"/>
      <c r="AC957" s="207"/>
      <c r="AD957" s="207"/>
      <c r="AE957" s="207"/>
      <c r="AF957" s="207"/>
      <c r="AG957" s="207"/>
      <c r="AH957" s="207"/>
      <c r="AI957" s="207"/>
      <c r="AJ957" s="207"/>
      <c r="AK957" s="207"/>
      <c r="AL957" s="207"/>
      <c r="AM957" s="207"/>
      <c r="AN957" s="207"/>
      <c r="AO957" s="207"/>
      <c r="AP957" s="207"/>
      <c r="AQ957" s="207"/>
      <c r="AR957" s="207"/>
      <c r="AS957" s="207"/>
      <c r="AT957" s="207"/>
      <c r="AU957" s="207"/>
      <c r="AV957" s="207"/>
      <c r="AW957" s="207"/>
      <c r="AX957" s="207"/>
      <c r="AY957" s="207"/>
      <c r="AZ957" s="207"/>
      <c r="BA957" s="207"/>
      <c r="BB957" s="207"/>
      <c r="BC957" s="207"/>
      <c r="BD957" s="207"/>
      <c r="BE957" s="207"/>
      <c r="BF957" s="207"/>
      <c r="BG957" s="207"/>
      <c r="BH957" s="207"/>
      <c r="BI957" s="207"/>
      <c r="BJ957" s="207"/>
      <c r="BK957" s="207"/>
      <c r="BL957" s="207"/>
      <c r="BM957" s="208">
        <v>1</v>
      </c>
    </row>
    <row r="958" spans="1:65">
      <c r="A958" s="29"/>
      <c r="B958" s="19">
        <v>1</v>
      </c>
      <c r="C958" s="9">
        <v>2</v>
      </c>
      <c r="D958" s="23">
        <v>0.06</v>
      </c>
      <c r="E958" s="23">
        <v>0.08</v>
      </c>
      <c r="F958" s="211">
        <v>7.7561111111111103</v>
      </c>
      <c r="G958" s="23">
        <v>7.0000000000000007E-2</v>
      </c>
      <c r="H958" s="211">
        <v>0.25</v>
      </c>
      <c r="I958" s="211" t="s">
        <v>104</v>
      </c>
      <c r="J958" s="211" t="s">
        <v>104</v>
      </c>
      <c r="K958" s="211">
        <v>0.39</v>
      </c>
      <c r="L958" s="23">
        <v>7.0000000000000007E-2</v>
      </c>
      <c r="M958" s="211" t="s">
        <v>330</v>
      </c>
      <c r="N958" s="211" t="s">
        <v>104</v>
      </c>
      <c r="O958" s="211">
        <v>0.02</v>
      </c>
      <c r="P958" s="23">
        <v>7.0000000000000007E-2</v>
      </c>
      <c r="Q958" s="23">
        <v>7.0000000000000007E-2</v>
      </c>
      <c r="R958" s="23">
        <v>7.0000000000000007E-2</v>
      </c>
      <c r="S958" s="211" t="s">
        <v>103</v>
      </c>
      <c r="T958" s="211" t="s">
        <v>95</v>
      </c>
      <c r="U958" s="23">
        <v>0.08</v>
      </c>
      <c r="V958" s="23">
        <v>0.06</v>
      </c>
      <c r="W958" s="23">
        <v>0.06</v>
      </c>
      <c r="X958" s="206"/>
      <c r="Y958" s="207"/>
      <c r="Z958" s="207"/>
      <c r="AA958" s="207"/>
      <c r="AB958" s="207"/>
      <c r="AC958" s="207"/>
      <c r="AD958" s="207"/>
      <c r="AE958" s="207"/>
      <c r="AF958" s="207"/>
      <c r="AG958" s="207"/>
      <c r="AH958" s="207"/>
      <c r="AI958" s="207"/>
      <c r="AJ958" s="207"/>
      <c r="AK958" s="207"/>
      <c r="AL958" s="207"/>
      <c r="AM958" s="207"/>
      <c r="AN958" s="207"/>
      <c r="AO958" s="207"/>
      <c r="AP958" s="207"/>
      <c r="AQ958" s="207"/>
      <c r="AR958" s="207"/>
      <c r="AS958" s="207"/>
      <c r="AT958" s="207"/>
      <c r="AU958" s="207"/>
      <c r="AV958" s="207"/>
      <c r="AW958" s="207"/>
      <c r="AX958" s="207"/>
      <c r="AY958" s="207"/>
      <c r="AZ958" s="207"/>
      <c r="BA958" s="207"/>
      <c r="BB958" s="207"/>
      <c r="BC958" s="207"/>
      <c r="BD958" s="207"/>
      <c r="BE958" s="207"/>
      <c r="BF958" s="207"/>
      <c r="BG958" s="207"/>
      <c r="BH958" s="207"/>
      <c r="BI958" s="207"/>
      <c r="BJ958" s="207"/>
      <c r="BK958" s="207"/>
      <c r="BL958" s="207"/>
      <c r="BM958" s="208">
        <v>23</v>
      </c>
    </row>
    <row r="959" spans="1:65">
      <c r="A959" s="29"/>
      <c r="B959" s="19">
        <v>1</v>
      </c>
      <c r="C959" s="9">
        <v>3</v>
      </c>
      <c r="D959" s="23">
        <v>7.0000000000000007E-2</v>
      </c>
      <c r="E959" s="23">
        <v>0.08</v>
      </c>
      <c r="F959" s="211">
        <v>7.9899999999999993</v>
      </c>
      <c r="G959" s="23">
        <v>0.08</v>
      </c>
      <c r="H959" s="211">
        <v>0.24</v>
      </c>
      <c r="I959" s="211" t="s">
        <v>104</v>
      </c>
      <c r="J959" s="211" t="s">
        <v>104</v>
      </c>
      <c r="K959" s="211">
        <v>0.05</v>
      </c>
      <c r="L959" s="23">
        <v>7.0000000000000007E-2</v>
      </c>
      <c r="M959" s="211" t="s">
        <v>330</v>
      </c>
      <c r="N959" s="211" t="s">
        <v>104</v>
      </c>
      <c r="O959" s="211">
        <v>0.04</v>
      </c>
      <c r="P959" s="23">
        <v>7.0000000000000007E-2</v>
      </c>
      <c r="Q959" s="23">
        <v>7.0000000000000007E-2</v>
      </c>
      <c r="R959" s="23">
        <v>7.0000000000000007E-2</v>
      </c>
      <c r="S959" s="211" t="s">
        <v>103</v>
      </c>
      <c r="T959" s="211" t="s">
        <v>95</v>
      </c>
      <c r="U959" s="23">
        <v>0.09</v>
      </c>
      <c r="V959" s="23">
        <v>0.06</v>
      </c>
      <c r="W959" s="23">
        <v>7.0000000000000007E-2</v>
      </c>
      <c r="X959" s="206"/>
      <c r="Y959" s="207"/>
      <c r="Z959" s="207"/>
      <c r="AA959" s="207"/>
      <c r="AB959" s="207"/>
      <c r="AC959" s="207"/>
      <c r="AD959" s="207"/>
      <c r="AE959" s="207"/>
      <c r="AF959" s="207"/>
      <c r="AG959" s="207"/>
      <c r="AH959" s="207"/>
      <c r="AI959" s="207"/>
      <c r="AJ959" s="207"/>
      <c r="AK959" s="207"/>
      <c r="AL959" s="207"/>
      <c r="AM959" s="207"/>
      <c r="AN959" s="207"/>
      <c r="AO959" s="207"/>
      <c r="AP959" s="207"/>
      <c r="AQ959" s="207"/>
      <c r="AR959" s="207"/>
      <c r="AS959" s="207"/>
      <c r="AT959" s="207"/>
      <c r="AU959" s="207"/>
      <c r="AV959" s="207"/>
      <c r="AW959" s="207"/>
      <c r="AX959" s="207"/>
      <c r="AY959" s="207"/>
      <c r="AZ959" s="207"/>
      <c r="BA959" s="207"/>
      <c r="BB959" s="207"/>
      <c r="BC959" s="207"/>
      <c r="BD959" s="207"/>
      <c r="BE959" s="207"/>
      <c r="BF959" s="207"/>
      <c r="BG959" s="207"/>
      <c r="BH959" s="207"/>
      <c r="BI959" s="207"/>
      <c r="BJ959" s="207"/>
      <c r="BK959" s="207"/>
      <c r="BL959" s="207"/>
      <c r="BM959" s="208">
        <v>16</v>
      </c>
    </row>
    <row r="960" spans="1:65">
      <c r="A960" s="29"/>
      <c r="B960" s="19">
        <v>1</v>
      </c>
      <c r="C960" s="9">
        <v>4</v>
      </c>
      <c r="D960" s="23">
        <v>0.08</v>
      </c>
      <c r="E960" s="23">
        <v>0.08</v>
      </c>
      <c r="F960" s="211">
        <v>7.8399074074074067</v>
      </c>
      <c r="G960" s="23">
        <v>0.08</v>
      </c>
      <c r="H960" s="211">
        <v>0.28000000000000003</v>
      </c>
      <c r="I960" s="211" t="s">
        <v>104</v>
      </c>
      <c r="J960" s="211" t="s">
        <v>104</v>
      </c>
      <c r="K960" s="211">
        <v>0.28999999999999998</v>
      </c>
      <c r="L960" s="23">
        <v>0.08</v>
      </c>
      <c r="M960" s="211" t="s">
        <v>330</v>
      </c>
      <c r="N960" s="211" t="s">
        <v>104</v>
      </c>
      <c r="O960" s="211">
        <v>0.04</v>
      </c>
      <c r="P960" s="23">
        <v>0.08</v>
      </c>
      <c r="Q960" s="23">
        <v>7.0000000000000007E-2</v>
      </c>
      <c r="R960" s="23">
        <v>7.0000000000000007E-2</v>
      </c>
      <c r="S960" s="211" t="s">
        <v>103</v>
      </c>
      <c r="T960" s="211" t="s">
        <v>95</v>
      </c>
      <c r="U960" s="23">
        <v>0.08</v>
      </c>
      <c r="V960" s="210">
        <v>0.04</v>
      </c>
      <c r="W960" s="23">
        <v>7.0000000000000007E-2</v>
      </c>
      <c r="X960" s="206"/>
      <c r="Y960" s="207"/>
      <c r="Z960" s="207"/>
      <c r="AA960" s="207"/>
      <c r="AB960" s="207"/>
      <c r="AC960" s="207"/>
      <c r="AD960" s="207"/>
      <c r="AE960" s="207"/>
      <c r="AF960" s="207"/>
      <c r="AG960" s="207"/>
      <c r="AH960" s="207"/>
      <c r="AI960" s="207"/>
      <c r="AJ960" s="207"/>
      <c r="AK960" s="207"/>
      <c r="AL960" s="207"/>
      <c r="AM960" s="207"/>
      <c r="AN960" s="207"/>
      <c r="AO960" s="207"/>
      <c r="AP960" s="207"/>
      <c r="AQ960" s="207"/>
      <c r="AR960" s="207"/>
      <c r="AS960" s="207"/>
      <c r="AT960" s="207"/>
      <c r="AU960" s="207"/>
      <c r="AV960" s="207"/>
      <c r="AW960" s="207"/>
      <c r="AX960" s="207"/>
      <c r="AY960" s="207"/>
      <c r="AZ960" s="207"/>
      <c r="BA960" s="207"/>
      <c r="BB960" s="207"/>
      <c r="BC960" s="207"/>
      <c r="BD960" s="207"/>
      <c r="BE960" s="207"/>
      <c r="BF960" s="207"/>
      <c r="BG960" s="207"/>
      <c r="BH960" s="207"/>
      <c r="BI960" s="207"/>
      <c r="BJ960" s="207"/>
      <c r="BK960" s="207"/>
      <c r="BL960" s="207"/>
      <c r="BM960" s="208">
        <v>7.2366666666666662E-2</v>
      </c>
    </row>
    <row r="961" spans="1:65">
      <c r="A961" s="29"/>
      <c r="B961" s="19">
        <v>1</v>
      </c>
      <c r="C961" s="9">
        <v>5</v>
      </c>
      <c r="D961" s="23">
        <v>7.0000000000000007E-2</v>
      </c>
      <c r="E961" s="23">
        <v>0.06</v>
      </c>
      <c r="F961" s="211">
        <v>8.1266666666666669</v>
      </c>
      <c r="G961" s="23">
        <v>0.08</v>
      </c>
      <c r="H961" s="211">
        <v>0.24</v>
      </c>
      <c r="I961" s="211" t="s">
        <v>104</v>
      </c>
      <c r="J961" s="211" t="s">
        <v>104</v>
      </c>
      <c r="K961" s="211" t="s">
        <v>331</v>
      </c>
      <c r="L961" s="23">
        <v>7.0000000000000007E-2</v>
      </c>
      <c r="M961" s="211" t="s">
        <v>330</v>
      </c>
      <c r="N961" s="211" t="s">
        <v>104</v>
      </c>
      <c r="O961" s="211">
        <v>0.03</v>
      </c>
      <c r="P961" s="23">
        <v>7.0000000000000007E-2</v>
      </c>
      <c r="Q961" s="23">
        <v>7.0000000000000007E-2</v>
      </c>
      <c r="R961" s="23">
        <v>0.08</v>
      </c>
      <c r="S961" s="211" t="s">
        <v>103</v>
      </c>
      <c r="T961" s="211" t="s">
        <v>95</v>
      </c>
      <c r="U961" s="23">
        <v>0.09</v>
      </c>
      <c r="V961" s="23">
        <v>7.0000000000000007E-2</v>
      </c>
      <c r="W961" s="23">
        <v>7.0000000000000007E-2</v>
      </c>
      <c r="X961" s="206"/>
      <c r="Y961" s="207"/>
      <c r="Z961" s="207"/>
      <c r="AA961" s="207"/>
      <c r="AB961" s="207"/>
      <c r="AC961" s="207"/>
      <c r="AD961" s="207"/>
      <c r="AE961" s="207"/>
      <c r="AF961" s="207"/>
      <c r="AG961" s="207"/>
      <c r="AH961" s="207"/>
      <c r="AI961" s="207"/>
      <c r="AJ961" s="207"/>
      <c r="AK961" s="207"/>
      <c r="AL961" s="207"/>
      <c r="AM961" s="207"/>
      <c r="AN961" s="207"/>
      <c r="AO961" s="207"/>
      <c r="AP961" s="207"/>
      <c r="AQ961" s="207"/>
      <c r="AR961" s="207"/>
      <c r="AS961" s="207"/>
      <c r="AT961" s="207"/>
      <c r="AU961" s="207"/>
      <c r="AV961" s="207"/>
      <c r="AW961" s="207"/>
      <c r="AX961" s="207"/>
      <c r="AY961" s="207"/>
      <c r="AZ961" s="207"/>
      <c r="BA961" s="207"/>
      <c r="BB961" s="207"/>
      <c r="BC961" s="207"/>
      <c r="BD961" s="207"/>
      <c r="BE961" s="207"/>
      <c r="BF961" s="207"/>
      <c r="BG961" s="207"/>
      <c r="BH961" s="207"/>
      <c r="BI961" s="207"/>
      <c r="BJ961" s="207"/>
      <c r="BK961" s="207"/>
      <c r="BL961" s="207"/>
      <c r="BM961" s="208">
        <v>124</v>
      </c>
    </row>
    <row r="962" spans="1:65">
      <c r="A962" s="29"/>
      <c r="B962" s="19">
        <v>1</v>
      </c>
      <c r="C962" s="9">
        <v>6</v>
      </c>
      <c r="D962" s="23">
        <v>7.0000000000000007E-2</v>
      </c>
      <c r="E962" s="23">
        <v>0.08</v>
      </c>
      <c r="F962" s="211">
        <v>7.8</v>
      </c>
      <c r="G962" s="23">
        <v>0.08</v>
      </c>
      <c r="H962" s="211">
        <v>0.2</v>
      </c>
      <c r="I962" s="211" t="s">
        <v>104</v>
      </c>
      <c r="J962" s="211" t="s">
        <v>104</v>
      </c>
      <c r="K962" s="211">
        <v>0.23</v>
      </c>
      <c r="L962" s="23">
        <v>0.08</v>
      </c>
      <c r="M962" s="211" t="s">
        <v>330</v>
      </c>
      <c r="N962" s="211" t="s">
        <v>104</v>
      </c>
      <c r="O962" s="211">
        <v>0.03</v>
      </c>
      <c r="P962" s="23">
        <v>0.06</v>
      </c>
      <c r="Q962" s="23">
        <v>7.0000000000000007E-2</v>
      </c>
      <c r="R962" s="23">
        <v>7.0000000000000007E-2</v>
      </c>
      <c r="S962" s="211" t="s">
        <v>103</v>
      </c>
      <c r="T962" s="211" t="s">
        <v>95</v>
      </c>
      <c r="U962" s="23">
        <v>0.09</v>
      </c>
      <c r="V962" s="23">
        <v>0.06</v>
      </c>
      <c r="W962" s="23">
        <v>0.06</v>
      </c>
      <c r="X962" s="206"/>
      <c r="Y962" s="207"/>
      <c r="Z962" s="207"/>
      <c r="AA962" s="207"/>
      <c r="AB962" s="207"/>
      <c r="AC962" s="207"/>
      <c r="AD962" s="207"/>
      <c r="AE962" s="207"/>
      <c r="AF962" s="207"/>
      <c r="AG962" s="207"/>
      <c r="AH962" s="207"/>
      <c r="AI962" s="207"/>
      <c r="AJ962" s="207"/>
      <c r="AK962" s="207"/>
      <c r="AL962" s="207"/>
      <c r="AM962" s="207"/>
      <c r="AN962" s="207"/>
      <c r="AO962" s="207"/>
      <c r="AP962" s="207"/>
      <c r="AQ962" s="207"/>
      <c r="AR962" s="207"/>
      <c r="AS962" s="207"/>
      <c r="AT962" s="207"/>
      <c r="AU962" s="207"/>
      <c r="AV962" s="207"/>
      <c r="AW962" s="207"/>
      <c r="AX962" s="207"/>
      <c r="AY962" s="207"/>
      <c r="AZ962" s="207"/>
      <c r="BA962" s="207"/>
      <c r="BB962" s="207"/>
      <c r="BC962" s="207"/>
      <c r="BD962" s="207"/>
      <c r="BE962" s="207"/>
      <c r="BF962" s="207"/>
      <c r="BG962" s="207"/>
      <c r="BH962" s="207"/>
      <c r="BI962" s="207"/>
      <c r="BJ962" s="207"/>
      <c r="BK962" s="207"/>
      <c r="BL962" s="207"/>
      <c r="BM962" s="56"/>
    </row>
    <row r="963" spans="1:65">
      <c r="A963" s="29"/>
      <c r="B963" s="20" t="s">
        <v>263</v>
      </c>
      <c r="C963" s="12"/>
      <c r="D963" s="212">
        <v>7.166666666666667E-2</v>
      </c>
      <c r="E963" s="212">
        <v>7.3333333333333348E-2</v>
      </c>
      <c r="F963" s="212">
        <v>7.937114197530863</v>
      </c>
      <c r="G963" s="212">
        <v>7.6666666666666675E-2</v>
      </c>
      <c r="H963" s="212">
        <v>0.24166666666666667</v>
      </c>
      <c r="I963" s="212" t="s">
        <v>672</v>
      </c>
      <c r="J963" s="212" t="s">
        <v>672</v>
      </c>
      <c r="K963" s="212">
        <v>0.20600000000000002</v>
      </c>
      <c r="L963" s="212">
        <v>7.3333333333333348E-2</v>
      </c>
      <c r="M963" s="212" t="s">
        <v>672</v>
      </c>
      <c r="N963" s="212" t="s">
        <v>672</v>
      </c>
      <c r="O963" s="212">
        <v>3.1666666666666669E-2</v>
      </c>
      <c r="P963" s="212">
        <v>7.166666666666667E-2</v>
      </c>
      <c r="Q963" s="212">
        <v>7.0000000000000007E-2</v>
      </c>
      <c r="R963" s="212">
        <v>7.166666666666667E-2</v>
      </c>
      <c r="S963" s="212" t="s">
        <v>672</v>
      </c>
      <c r="T963" s="212" t="s">
        <v>672</v>
      </c>
      <c r="U963" s="212">
        <v>8.666666666666667E-2</v>
      </c>
      <c r="V963" s="212">
        <v>5.8333333333333341E-2</v>
      </c>
      <c r="W963" s="212">
        <v>6.6666666666666666E-2</v>
      </c>
      <c r="X963" s="206"/>
      <c r="Y963" s="207"/>
      <c r="Z963" s="207"/>
      <c r="AA963" s="207"/>
      <c r="AB963" s="207"/>
      <c r="AC963" s="207"/>
      <c r="AD963" s="207"/>
      <c r="AE963" s="207"/>
      <c r="AF963" s="207"/>
      <c r="AG963" s="207"/>
      <c r="AH963" s="207"/>
      <c r="AI963" s="207"/>
      <c r="AJ963" s="207"/>
      <c r="AK963" s="207"/>
      <c r="AL963" s="207"/>
      <c r="AM963" s="207"/>
      <c r="AN963" s="207"/>
      <c r="AO963" s="207"/>
      <c r="AP963" s="207"/>
      <c r="AQ963" s="207"/>
      <c r="AR963" s="207"/>
      <c r="AS963" s="207"/>
      <c r="AT963" s="207"/>
      <c r="AU963" s="207"/>
      <c r="AV963" s="207"/>
      <c r="AW963" s="207"/>
      <c r="AX963" s="207"/>
      <c r="AY963" s="207"/>
      <c r="AZ963" s="207"/>
      <c r="BA963" s="207"/>
      <c r="BB963" s="207"/>
      <c r="BC963" s="207"/>
      <c r="BD963" s="207"/>
      <c r="BE963" s="207"/>
      <c r="BF963" s="207"/>
      <c r="BG963" s="207"/>
      <c r="BH963" s="207"/>
      <c r="BI963" s="207"/>
      <c r="BJ963" s="207"/>
      <c r="BK963" s="207"/>
      <c r="BL963" s="207"/>
      <c r="BM963" s="56"/>
    </row>
    <row r="964" spans="1:65">
      <c r="A964" s="29"/>
      <c r="B964" s="3" t="s">
        <v>264</v>
      </c>
      <c r="C964" s="28"/>
      <c r="D964" s="23">
        <v>7.0000000000000007E-2</v>
      </c>
      <c r="E964" s="23">
        <v>0.08</v>
      </c>
      <c r="F964" s="23">
        <v>7.914953703703703</v>
      </c>
      <c r="G964" s="23">
        <v>0.08</v>
      </c>
      <c r="H964" s="23">
        <v>0.24</v>
      </c>
      <c r="I964" s="23" t="s">
        <v>672</v>
      </c>
      <c r="J964" s="23" t="s">
        <v>672</v>
      </c>
      <c r="K964" s="23">
        <v>0.23</v>
      </c>
      <c r="L964" s="23">
        <v>7.0000000000000007E-2</v>
      </c>
      <c r="M964" s="23" t="s">
        <v>672</v>
      </c>
      <c r="N964" s="23" t="s">
        <v>672</v>
      </c>
      <c r="O964" s="23">
        <v>0.03</v>
      </c>
      <c r="P964" s="23">
        <v>7.0000000000000007E-2</v>
      </c>
      <c r="Q964" s="23">
        <v>7.0000000000000007E-2</v>
      </c>
      <c r="R964" s="23">
        <v>7.0000000000000007E-2</v>
      </c>
      <c r="S964" s="23" t="s">
        <v>672</v>
      </c>
      <c r="T964" s="23" t="s">
        <v>672</v>
      </c>
      <c r="U964" s="23">
        <v>0.09</v>
      </c>
      <c r="V964" s="23">
        <v>0.06</v>
      </c>
      <c r="W964" s="23">
        <v>7.0000000000000007E-2</v>
      </c>
      <c r="X964" s="206"/>
      <c r="Y964" s="207"/>
      <c r="Z964" s="207"/>
      <c r="AA964" s="207"/>
      <c r="AB964" s="207"/>
      <c r="AC964" s="207"/>
      <c r="AD964" s="207"/>
      <c r="AE964" s="207"/>
      <c r="AF964" s="207"/>
      <c r="AG964" s="207"/>
      <c r="AH964" s="207"/>
      <c r="AI964" s="207"/>
      <c r="AJ964" s="207"/>
      <c r="AK964" s="207"/>
      <c r="AL964" s="207"/>
      <c r="AM964" s="207"/>
      <c r="AN964" s="207"/>
      <c r="AO964" s="207"/>
      <c r="AP964" s="207"/>
      <c r="AQ964" s="207"/>
      <c r="AR964" s="207"/>
      <c r="AS964" s="207"/>
      <c r="AT964" s="207"/>
      <c r="AU964" s="207"/>
      <c r="AV964" s="207"/>
      <c r="AW964" s="207"/>
      <c r="AX964" s="207"/>
      <c r="AY964" s="207"/>
      <c r="AZ964" s="207"/>
      <c r="BA964" s="207"/>
      <c r="BB964" s="207"/>
      <c r="BC964" s="207"/>
      <c r="BD964" s="207"/>
      <c r="BE964" s="207"/>
      <c r="BF964" s="207"/>
      <c r="BG964" s="207"/>
      <c r="BH964" s="207"/>
      <c r="BI964" s="207"/>
      <c r="BJ964" s="207"/>
      <c r="BK964" s="207"/>
      <c r="BL964" s="207"/>
      <c r="BM964" s="56"/>
    </row>
    <row r="965" spans="1:65">
      <c r="A965" s="29"/>
      <c r="B965" s="3" t="s">
        <v>265</v>
      </c>
      <c r="C965" s="28"/>
      <c r="D965" s="23">
        <v>7.5277265270908104E-3</v>
      </c>
      <c r="E965" s="23">
        <v>1.0327955589886414E-2</v>
      </c>
      <c r="F965" s="23">
        <v>0.1610143644882632</v>
      </c>
      <c r="G965" s="23">
        <v>5.1639777949432199E-3</v>
      </c>
      <c r="H965" s="23">
        <v>2.5625508125043429E-2</v>
      </c>
      <c r="I965" s="23" t="s">
        <v>672</v>
      </c>
      <c r="J965" s="23" t="s">
        <v>672</v>
      </c>
      <c r="K965" s="23">
        <v>0.14518953130305229</v>
      </c>
      <c r="L965" s="23">
        <v>5.1639777949432199E-3</v>
      </c>
      <c r="M965" s="23" t="s">
        <v>672</v>
      </c>
      <c r="N965" s="23" t="s">
        <v>672</v>
      </c>
      <c r="O965" s="23">
        <v>7.5277265270907983E-3</v>
      </c>
      <c r="P965" s="23">
        <v>7.5277265270908104E-3</v>
      </c>
      <c r="Q965" s="23">
        <v>0</v>
      </c>
      <c r="R965" s="23">
        <v>4.082482904638628E-3</v>
      </c>
      <c r="S965" s="23" t="s">
        <v>672</v>
      </c>
      <c r="T965" s="23" t="s">
        <v>672</v>
      </c>
      <c r="U965" s="23">
        <v>5.1639777949432199E-3</v>
      </c>
      <c r="V965" s="23">
        <v>9.8319208025017379E-3</v>
      </c>
      <c r="W965" s="23">
        <v>5.1639777949432277E-3</v>
      </c>
      <c r="X965" s="206"/>
      <c r="Y965" s="207"/>
      <c r="Z965" s="207"/>
      <c r="AA965" s="207"/>
      <c r="AB965" s="207"/>
      <c r="AC965" s="207"/>
      <c r="AD965" s="207"/>
      <c r="AE965" s="207"/>
      <c r="AF965" s="207"/>
      <c r="AG965" s="207"/>
      <c r="AH965" s="207"/>
      <c r="AI965" s="207"/>
      <c r="AJ965" s="207"/>
      <c r="AK965" s="207"/>
      <c r="AL965" s="207"/>
      <c r="AM965" s="207"/>
      <c r="AN965" s="207"/>
      <c r="AO965" s="207"/>
      <c r="AP965" s="207"/>
      <c r="AQ965" s="207"/>
      <c r="AR965" s="207"/>
      <c r="AS965" s="207"/>
      <c r="AT965" s="207"/>
      <c r="AU965" s="207"/>
      <c r="AV965" s="207"/>
      <c r="AW965" s="207"/>
      <c r="AX965" s="207"/>
      <c r="AY965" s="207"/>
      <c r="AZ965" s="207"/>
      <c r="BA965" s="207"/>
      <c r="BB965" s="207"/>
      <c r="BC965" s="207"/>
      <c r="BD965" s="207"/>
      <c r="BE965" s="207"/>
      <c r="BF965" s="207"/>
      <c r="BG965" s="207"/>
      <c r="BH965" s="207"/>
      <c r="BI965" s="207"/>
      <c r="BJ965" s="207"/>
      <c r="BK965" s="207"/>
      <c r="BL965" s="207"/>
      <c r="BM965" s="56"/>
    </row>
    <row r="966" spans="1:65">
      <c r="A966" s="29"/>
      <c r="B966" s="3" t="s">
        <v>86</v>
      </c>
      <c r="C966" s="28"/>
      <c r="D966" s="13">
        <v>0.10503804456405781</v>
      </c>
      <c r="E966" s="13">
        <v>0.14083575804390561</v>
      </c>
      <c r="F966" s="13">
        <v>2.0286260280638617E-2</v>
      </c>
      <c r="G966" s="13">
        <v>6.7356232107955036E-2</v>
      </c>
      <c r="H966" s="13">
        <v>0.10603658534500729</v>
      </c>
      <c r="I966" s="13" t="s">
        <v>672</v>
      </c>
      <c r="J966" s="13" t="s">
        <v>672</v>
      </c>
      <c r="K966" s="13">
        <v>0.70480355001481687</v>
      </c>
      <c r="L966" s="13">
        <v>7.0417879021952984E-2</v>
      </c>
      <c r="M966" s="13" t="s">
        <v>672</v>
      </c>
      <c r="N966" s="13" t="s">
        <v>672</v>
      </c>
      <c r="O966" s="13">
        <v>0.23771767980286729</v>
      </c>
      <c r="P966" s="13">
        <v>0.10503804456405781</v>
      </c>
      <c r="Q966" s="13">
        <v>0</v>
      </c>
      <c r="R966" s="13">
        <v>5.6964877739143646E-2</v>
      </c>
      <c r="S966" s="13" t="s">
        <v>672</v>
      </c>
      <c r="T966" s="13" t="s">
        <v>672</v>
      </c>
      <c r="U966" s="13">
        <v>5.9584359172421768E-2</v>
      </c>
      <c r="V966" s="13">
        <v>0.16854721375717263</v>
      </c>
      <c r="W966" s="13">
        <v>7.7459666924148421E-2</v>
      </c>
      <c r="X966" s="154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3" t="s">
        <v>266</v>
      </c>
      <c r="C967" s="28"/>
      <c r="D967" s="13">
        <v>-9.6729617687700831E-3</v>
      </c>
      <c r="E967" s="13">
        <v>1.3357899585444644E-2</v>
      </c>
      <c r="F967" s="13">
        <v>108.67914598154118</v>
      </c>
      <c r="G967" s="13">
        <v>5.9419622293873875E-2</v>
      </c>
      <c r="H967" s="13">
        <v>2.339474896361124</v>
      </c>
      <c r="I967" s="13" t="s">
        <v>672</v>
      </c>
      <c r="J967" s="13" t="s">
        <v>672</v>
      </c>
      <c r="K967" s="13">
        <v>1.8466144633809307</v>
      </c>
      <c r="L967" s="13">
        <v>1.3357899585444644E-2</v>
      </c>
      <c r="M967" s="13" t="s">
        <v>672</v>
      </c>
      <c r="N967" s="13" t="s">
        <v>672</v>
      </c>
      <c r="O967" s="13">
        <v>-0.56241363426992164</v>
      </c>
      <c r="P967" s="13">
        <v>-9.6729617687700831E-3</v>
      </c>
      <c r="Q967" s="13">
        <v>-3.2703823122984699E-2</v>
      </c>
      <c r="R967" s="13">
        <v>-9.6729617687700831E-3</v>
      </c>
      <c r="S967" s="13" t="s">
        <v>672</v>
      </c>
      <c r="T967" s="13" t="s">
        <v>672</v>
      </c>
      <c r="U967" s="13">
        <v>0.19760479041916179</v>
      </c>
      <c r="V967" s="13">
        <v>-0.19391985260248723</v>
      </c>
      <c r="W967" s="13">
        <v>-7.8765545831414041E-2</v>
      </c>
      <c r="X967" s="154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29"/>
      <c r="B968" s="45" t="s">
        <v>267</v>
      </c>
      <c r="C968" s="46"/>
      <c r="D968" s="44">
        <v>0.03</v>
      </c>
      <c r="E968" s="44">
        <v>0.03</v>
      </c>
      <c r="F968" s="44">
        <v>289.26</v>
      </c>
      <c r="G968" s="44">
        <v>0.15</v>
      </c>
      <c r="H968" s="44">
        <v>6.22</v>
      </c>
      <c r="I968" s="44">
        <v>0.83</v>
      </c>
      <c r="J968" s="44">
        <v>0.83</v>
      </c>
      <c r="K968" s="44">
        <v>3.74</v>
      </c>
      <c r="L968" s="44">
        <v>0.03</v>
      </c>
      <c r="M968" s="44">
        <v>365.14</v>
      </c>
      <c r="N968" s="44">
        <v>0.83</v>
      </c>
      <c r="O968" s="44">
        <v>1.5</v>
      </c>
      <c r="P968" s="44">
        <v>0.03</v>
      </c>
      <c r="Q968" s="44">
        <v>0.09</v>
      </c>
      <c r="R968" s="44">
        <v>0.03</v>
      </c>
      <c r="S968" s="44">
        <v>89.28</v>
      </c>
      <c r="T968" s="44">
        <v>181.24</v>
      </c>
      <c r="U968" s="44">
        <v>0.52</v>
      </c>
      <c r="V968" s="44">
        <v>0.52</v>
      </c>
      <c r="W968" s="44">
        <v>0.21</v>
      </c>
      <c r="X968" s="154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B969" s="3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BM969" s="55"/>
    </row>
    <row r="970" spans="1:65" ht="15">
      <c r="B970" s="8" t="s">
        <v>584</v>
      </c>
      <c r="BM970" s="27" t="s">
        <v>66</v>
      </c>
    </row>
    <row r="971" spans="1:65" ht="15">
      <c r="A971" s="24" t="s">
        <v>30</v>
      </c>
      <c r="B971" s="18" t="s">
        <v>110</v>
      </c>
      <c r="C971" s="15" t="s">
        <v>111</v>
      </c>
      <c r="D971" s="16" t="s">
        <v>229</v>
      </c>
      <c r="E971" s="17" t="s">
        <v>229</v>
      </c>
      <c r="F971" s="17" t="s">
        <v>229</v>
      </c>
      <c r="G971" s="17" t="s">
        <v>229</v>
      </c>
      <c r="H971" s="17" t="s">
        <v>229</v>
      </c>
      <c r="I971" s="17" t="s">
        <v>229</v>
      </c>
      <c r="J971" s="17" t="s">
        <v>229</v>
      </c>
      <c r="K971" s="17" t="s">
        <v>229</v>
      </c>
      <c r="L971" s="17" t="s">
        <v>229</v>
      </c>
      <c r="M971" s="17" t="s">
        <v>229</v>
      </c>
      <c r="N971" s="17" t="s">
        <v>229</v>
      </c>
      <c r="O971" s="17" t="s">
        <v>229</v>
      </c>
      <c r="P971" s="17" t="s">
        <v>229</v>
      </c>
      <c r="Q971" s="17" t="s">
        <v>229</v>
      </c>
      <c r="R971" s="17" t="s">
        <v>229</v>
      </c>
      <c r="S971" s="17" t="s">
        <v>229</v>
      </c>
      <c r="T971" s="17" t="s">
        <v>229</v>
      </c>
      <c r="U971" s="17" t="s">
        <v>229</v>
      </c>
      <c r="V971" s="17" t="s">
        <v>229</v>
      </c>
      <c r="W971" s="154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9" t="s">
        <v>230</v>
      </c>
      <c r="C972" s="9" t="s">
        <v>230</v>
      </c>
      <c r="D972" s="152" t="s">
        <v>232</v>
      </c>
      <c r="E972" s="153" t="s">
        <v>233</v>
      </c>
      <c r="F972" s="153" t="s">
        <v>235</v>
      </c>
      <c r="G972" s="153" t="s">
        <v>236</v>
      </c>
      <c r="H972" s="153" t="s">
        <v>238</v>
      </c>
      <c r="I972" s="153" t="s">
        <v>239</v>
      </c>
      <c r="J972" s="153" t="s">
        <v>241</v>
      </c>
      <c r="K972" s="153" t="s">
        <v>242</v>
      </c>
      <c r="L972" s="153" t="s">
        <v>244</v>
      </c>
      <c r="M972" s="153" t="s">
        <v>245</v>
      </c>
      <c r="N972" s="153" t="s">
        <v>246</v>
      </c>
      <c r="O972" s="153" t="s">
        <v>247</v>
      </c>
      <c r="P972" s="153" t="s">
        <v>249</v>
      </c>
      <c r="Q972" s="153" t="s">
        <v>250</v>
      </c>
      <c r="R972" s="153" t="s">
        <v>251</v>
      </c>
      <c r="S972" s="153" t="s">
        <v>254</v>
      </c>
      <c r="T972" s="153" t="s">
        <v>255</v>
      </c>
      <c r="U972" s="153" t="s">
        <v>256</v>
      </c>
      <c r="V972" s="153" t="s">
        <v>257</v>
      </c>
      <c r="W972" s="154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 t="s">
        <v>3</v>
      </c>
    </row>
    <row r="973" spans="1:65">
      <c r="A973" s="29"/>
      <c r="B973" s="19"/>
      <c r="C973" s="9"/>
      <c r="D973" s="10" t="s">
        <v>269</v>
      </c>
      <c r="E973" s="11" t="s">
        <v>269</v>
      </c>
      <c r="F973" s="11" t="s">
        <v>272</v>
      </c>
      <c r="G973" s="11" t="s">
        <v>272</v>
      </c>
      <c r="H973" s="11" t="s">
        <v>272</v>
      </c>
      <c r="I973" s="11" t="s">
        <v>269</v>
      </c>
      <c r="J973" s="11" t="s">
        <v>269</v>
      </c>
      <c r="K973" s="11" t="s">
        <v>272</v>
      </c>
      <c r="L973" s="11" t="s">
        <v>269</v>
      </c>
      <c r="M973" s="11" t="s">
        <v>272</v>
      </c>
      <c r="N973" s="11" t="s">
        <v>269</v>
      </c>
      <c r="O973" s="11" t="s">
        <v>269</v>
      </c>
      <c r="P973" s="11" t="s">
        <v>269</v>
      </c>
      <c r="Q973" s="11" t="s">
        <v>272</v>
      </c>
      <c r="R973" s="11" t="s">
        <v>269</v>
      </c>
      <c r="S973" s="11" t="s">
        <v>272</v>
      </c>
      <c r="T973" s="11" t="s">
        <v>269</v>
      </c>
      <c r="U973" s="11" t="s">
        <v>272</v>
      </c>
      <c r="V973" s="11" t="s">
        <v>269</v>
      </c>
      <c r="W973" s="154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2</v>
      </c>
    </row>
    <row r="974" spans="1:65">
      <c r="A974" s="29"/>
      <c r="B974" s="19"/>
      <c r="C974" s="9"/>
      <c r="D974" s="25" t="s">
        <v>311</v>
      </c>
      <c r="E974" s="25" t="s">
        <v>261</v>
      </c>
      <c r="F974" s="25" t="s">
        <v>312</v>
      </c>
      <c r="G974" s="25" t="s">
        <v>312</v>
      </c>
      <c r="H974" s="25" t="s">
        <v>312</v>
      </c>
      <c r="I974" s="25" t="s">
        <v>116</v>
      </c>
      <c r="J974" s="25" t="s">
        <v>116</v>
      </c>
      <c r="K974" s="25" t="s">
        <v>313</v>
      </c>
      <c r="L974" s="25" t="s">
        <v>311</v>
      </c>
      <c r="M974" s="25" t="s">
        <v>311</v>
      </c>
      <c r="N974" s="25" t="s">
        <v>311</v>
      </c>
      <c r="O974" s="25" t="s">
        <v>312</v>
      </c>
      <c r="P974" s="25" t="s">
        <v>311</v>
      </c>
      <c r="Q974" s="25" t="s">
        <v>313</v>
      </c>
      <c r="R974" s="25" t="s">
        <v>274</v>
      </c>
      <c r="S974" s="25" t="s">
        <v>315</v>
      </c>
      <c r="T974" s="25" t="s">
        <v>311</v>
      </c>
      <c r="U974" s="25" t="s">
        <v>311</v>
      </c>
      <c r="V974" s="25" t="s">
        <v>311</v>
      </c>
      <c r="W974" s="154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3</v>
      </c>
    </row>
    <row r="975" spans="1:65">
      <c r="A975" s="29"/>
      <c r="B975" s="18">
        <v>1</v>
      </c>
      <c r="C975" s="14">
        <v>1</v>
      </c>
      <c r="D975" s="21">
        <v>0.6</v>
      </c>
      <c r="E975" s="21">
        <v>0.56000000000000005</v>
      </c>
      <c r="F975" s="21">
        <v>0.7</v>
      </c>
      <c r="G975" s="21">
        <v>0.6</v>
      </c>
      <c r="H975" s="21">
        <v>0.6</v>
      </c>
      <c r="I975" s="21">
        <v>0.63</v>
      </c>
      <c r="J975" s="21">
        <v>0.6</v>
      </c>
      <c r="K975" s="21">
        <v>0.62</v>
      </c>
      <c r="L975" s="21">
        <v>0.55000000000000004</v>
      </c>
      <c r="M975" s="21">
        <v>0.6</v>
      </c>
      <c r="N975" s="148">
        <v>0.5404298559653038</v>
      </c>
      <c r="O975" s="21">
        <v>0.6</v>
      </c>
      <c r="P975" s="21">
        <v>0.6</v>
      </c>
      <c r="Q975" s="21">
        <v>0.7</v>
      </c>
      <c r="R975" s="148">
        <v>0.8</v>
      </c>
      <c r="S975" s="148" t="s">
        <v>95</v>
      </c>
      <c r="T975" s="21">
        <v>0.5</v>
      </c>
      <c r="U975" s="21">
        <v>0.6</v>
      </c>
      <c r="V975" s="21">
        <v>0.5</v>
      </c>
      <c r="W975" s="154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</v>
      </c>
    </row>
    <row r="976" spans="1:65">
      <c r="A976" s="29"/>
      <c r="B976" s="19">
        <v>1</v>
      </c>
      <c r="C976" s="9">
        <v>2</v>
      </c>
      <c r="D976" s="11">
        <v>0.6</v>
      </c>
      <c r="E976" s="11">
        <v>0.57999999999999996</v>
      </c>
      <c r="F976" s="11">
        <v>0.7</v>
      </c>
      <c r="G976" s="11">
        <v>0.6</v>
      </c>
      <c r="H976" s="11">
        <v>0.6</v>
      </c>
      <c r="I976" s="11">
        <v>0.61</v>
      </c>
      <c r="J976" s="11">
        <v>0.5</v>
      </c>
      <c r="K976" s="11">
        <v>0.64</v>
      </c>
      <c r="L976" s="11">
        <v>0.55000000000000004</v>
      </c>
      <c r="M976" s="11">
        <v>0.6</v>
      </c>
      <c r="N976" s="150">
        <v>0.48550880321018297</v>
      </c>
      <c r="O976" s="11">
        <v>0.6</v>
      </c>
      <c r="P976" s="11">
        <v>0.6</v>
      </c>
      <c r="Q976" s="11">
        <v>0.7</v>
      </c>
      <c r="R976" s="150">
        <v>0.8</v>
      </c>
      <c r="S976" s="150" t="s">
        <v>95</v>
      </c>
      <c r="T976" s="11">
        <v>0.6</v>
      </c>
      <c r="U976" s="11">
        <v>0.6</v>
      </c>
      <c r="V976" s="11">
        <v>0.6</v>
      </c>
      <c r="W976" s="154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24</v>
      </c>
    </row>
    <row r="977" spans="1:65">
      <c r="A977" s="29"/>
      <c r="B977" s="19">
        <v>1</v>
      </c>
      <c r="C977" s="9">
        <v>3</v>
      </c>
      <c r="D977" s="11">
        <v>0.6</v>
      </c>
      <c r="E977" s="11">
        <v>0.57999999999999996</v>
      </c>
      <c r="F977" s="11">
        <v>0.6</v>
      </c>
      <c r="G977" s="11">
        <v>0.6</v>
      </c>
      <c r="H977" s="11">
        <v>0.6</v>
      </c>
      <c r="I977" s="11">
        <v>0.61</v>
      </c>
      <c r="J977" s="11">
        <v>0.5</v>
      </c>
      <c r="K977" s="11">
        <v>0.63</v>
      </c>
      <c r="L977" s="11">
        <v>0.56999999999999995</v>
      </c>
      <c r="M977" s="11">
        <v>0.6</v>
      </c>
      <c r="N977" s="150">
        <v>0.49937601487918215</v>
      </c>
      <c r="O977" s="11">
        <v>0.6</v>
      </c>
      <c r="P977" s="11">
        <v>0.6</v>
      </c>
      <c r="Q977" s="11">
        <v>0.68</v>
      </c>
      <c r="R977" s="150">
        <v>0.7</v>
      </c>
      <c r="S977" s="150" t="s">
        <v>95</v>
      </c>
      <c r="T977" s="11">
        <v>0.5</v>
      </c>
      <c r="U977" s="11">
        <v>0.6</v>
      </c>
      <c r="V977" s="11">
        <v>0.5</v>
      </c>
      <c r="W977" s="154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16</v>
      </c>
    </row>
    <row r="978" spans="1:65">
      <c r="A978" s="29"/>
      <c r="B978" s="19">
        <v>1</v>
      </c>
      <c r="C978" s="9">
        <v>4</v>
      </c>
      <c r="D978" s="11">
        <v>0.6</v>
      </c>
      <c r="E978" s="11">
        <v>0.57999999999999996</v>
      </c>
      <c r="F978" s="11">
        <v>0.7</v>
      </c>
      <c r="G978" s="11">
        <v>0.6</v>
      </c>
      <c r="H978" s="11">
        <v>0.6</v>
      </c>
      <c r="I978" s="11">
        <v>0.63</v>
      </c>
      <c r="J978" s="11">
        <v>0.5</v>
      </c>
      <c r="K978" s="11">
        <v>0.61</v>
      </c>
      <c r="L978" s="11">
        <v>0.54</v>
      </c>
      <c r="M978" s="11">
        <v>0.6</v>
      </c>
      <c r="N978" s="150">
        <v>0.46432246297895263</v>
      </c>
      <c r="O978" s="11">
        <v>0.6</v>
      </c>
      <c r="P978" s="11">
        <v>0.6</v>
      </c>
      <c r="Q978" s="11">
        <v>0.68</v>
      </c>
      <c r="R978" s="150">
        <v>0.7</v>
      </c>
      <c r="S978" s="150" t="s">
        <v>95</v>
      </c>
      <c r="T978" s="11">
        <v>0.5</v>
      </c>
      <c r="U978" s="11">
        <v>0.6</v>
      </c>
      <c r="V978" s="11">
        <v>0.5</v>
      </c>
      <c r="W978" s="154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0.59479166666666672</v>
      </c>
    </row>
    <row r="979" spans="1:65">
      <c r="A979" s="29"/>
      <c r="B979" s="19">
        <v>1</v>
      </c>
      <c r="C979" s="9">
        <v>5</v>
      </c>
      <c r="D979" s="11">
        <v>0.5</v>
      </c>
      <c r="E979" s="11">
        <v>0.6</v>
      </c>
      <c r="F979" s="11">
        <v>0.7</v>
      </c>
      <c r="G979" s="11">
        <v>0.6</v>
      </c>
      <c r="H979" s="11">
        <v>0.6</v>
      </c>
      <c r="I979" s="11">
        <v>0.61</v>
      </c>
      <c r="J979" s="11">
        <v>0.5</v>
      </c>
      <c r="K979" s="11">
        <v>0.65</v>
      </c>
      <c r="L979" s="11">
        <v>0.56999999999999995</v>
      </c>
      <c r="M979" s="11">
        <v>0.6</v>
      </c>
      <c r="N979" s="150">
        <v>0.45857151714301181</v>
      </c>
      <c r="O979" s="11">
        <v>0.6</v>
      </c>
      <c r="P979" s="11">
        <v>0.6</v>
      </c>
      <c r="Q979" s="11">
        <v>0.67</v>
      </c>
      <c r="R979" s="150">
        <v>0.7</v>
      </c>
      <c r="S979" s="150" t="s">
        <v>95</v>
      </c>
      <c r="T979" s="11">
        <v>0.5</v>
      </c>
      <c r="U979" s="11">
        <v>0.6</v>
      </c>
      <c r="V979" s="11">
        <v>0.5</v>
      </c>
      <c r="W979" s="154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125</v>
      </c>
    </row>
    <row r="980" spans="1:65">
      <c r="A980" s="29"/>
      <c r="B980" s="19">
        <v>1</v>
      </c>
      <c r="C980" s="9">
        <v>6</v>
      </c>
      <c r="D980" s="11">
        <v>0.6</v>
      </c>
      <c r="E980" s="11">
        <v>0.57999999999999996</v>
      </c>
      <c r="F980" s="11">
        <v>0.7</v>
      </c>
      <c r="G980" s="11">
        <v>0.6</v>
      </c>
      <c r="H980" s="11">
        <v>0.6</v>
      </c>
      <c r="I980" s="11">
        <v>0.64</v>
      </c>
      <c r="J980" s="11">
        <v>0.6</v>
      </c>
      <c r="K980" s="11">
        <v>0.6</v>
      </c>
      <c r="L980" s="11">
        <v>0.56000000000000005</v>
      </c>
      <c r="M980" s="11">
        <v>0.6</v>
      </c>
      <c r="N980" s="150">
        <v>0.47072997382638265</v>
      </c>
      <c r="O980" s="11">
        <v>0.6</v>
      </c>
      <c r="P980" s="11">
        <v>0.6</v>
      </c>
      <c r="Q980" s="11">
        <v>0.67</v>
      </c>
      <c r="R980" s="150">
        <v>0.7</v>
      </c>
      <c r="S980" s="150" t="s">
        <v>95</v>
      </c>
      <c r="T980" s="11">
        <v>0.6</v>
      </c>
      <c r="U980" s="11">
        <v>0.6</v>
      </c>
      <c r="V980" s="11">
        <v>0.5</v>
      </c>
      <c r="W980" s="154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20" t="s">
        <v>263</v>
      </c>
      <c r="C981" s="12"/>
      <c r="D981" s="22">
        <v>0.58333333333333337</v>
      </c>
      <c r="E981" s="22">
        <v>0.58000000000000007</v>
      </c>
      <c r="F981" s="22">
        <v>0.68333333333333346</v>
      </c>
      <c r="G981" s="22">
        <v>0.6</v>
      </c>
      <c r="H981" s="22">
        <v>0.6</v>
      </c>
      <c r="I981" s="22">
        <v>0.6216666666666667</v>
      </c>
      <c r="J981" s="22">
        <v>0.53333333333333333</v>
      </c>
      <c r="K981" s="22">
        <v>0.625</v>
      </c>
      <c r="L981" s="22">
        <v>0.55666666666666664</v>
      </c>
      <c r="M981" s="22">
        <v>0.6</v>
      </c>
      <c r="N981" s="22">
        <v>0.48648977133383592</v>
      </c>
      <c r="O981" s="22">
        <v>0.6</v>
      </c>
      <c r="P981" s="22">
        <v>0.6</v>
      </c>
      <c r="Q981" s="22">
        <v>0.68333333333333346</v>
      </c>
      <c r="R981" s="22">
        <v>0.73333333333333339</v>
      </c>
      <c r="S981" s="22" t="s">
        <v>672</v>
      </c>
      <c r="T981" s="22">
        <v>0.53333333333333333</v>
      </c>
      <c r="U981" s="22">
        <v>0.6</v>
      </c>
      <c r="V981" s="22">
        <v>0.51666666666666672</v>
      </c>
      <c r="W981" s="154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3" t="s">
        <v>264</v>
      </c>
      <c r="C982" s="28"/>
      <c r="D982" s="11">
        <v>0.6</v>
      </c>
      <c r="E982" s="11">
        <v>0.57999999999999996</v>
      </c>
      <c r="F982" s="11">
        <v>0.7</v>
      </c>
      <c r="G982" s="11">
        <v>0.6</v>
      </c>
      <c r="H982" s="11">
        <v>0.6</v>
      </c>
      <c r="I982" s="11">
        <v>0.62</v>
      </c>
      <c r="J982" s="11">
        <v>0.5</v>
      </c>
      <c r="K982" s="11">
        <v>0.625</v>
      </c>
      <c r="L982" s="11">
        <v>0.55500000000000005</v>
      </c>
      <c r="M982" s="11">
        <v>0.6</v>
      </c>
      <c r="N982" s="11">
        <v>0.47811938851828284</v>
      </c>
      <c r="O982" s="11">
        <v>0.6</v>
      </c>
      <c r="P982" s="11">
        <v>0.6</v>
      </c>
      <c r="Q982" s="11">
        <v>0.68</v>
      </c>
      <c r="R982" s="11">
        <v>0.7</v>
      </c>
      <c r="S982" s="11" t="s">
        <v>672</v>
      </c>
      <c r="T982" s="11">
        <v>0.5</v>
      </c>
      <c r="U982" s="11">
        <v>0.6</v>
      </c>
      <c r="V982" s="11">
        <v>0.5</v>
      </c>
      <c r="W982" s="154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3" t="s">
        <v>265</v>
      </c>
      <c r="C983" s="28"/>
      <c r="D983" s="23">
        <v>4.0824829046386291E-2</v>
      </c>
      <c r="E983" s="23">
        <v>1.2649110640673493E-2</v>
      </c>
      <c r="F983" s="23">
        <v>4.0824829046386291E-2</v>
      </c>
      <c r="G983" s="23">
        <v>0</v>
      </c>
      <c r="H983" s="23">
        <v>0</v>
      </c>
      <c r="I983" s="23">
        <v>1.3291601358251269E-2</v>
      </c>
      <c r="J983" s="23">
        <v>5.1639777949432218E-2</v>
      </c>
      <c r="K983" s="23">
        <v>1.8708286933869722E-2</v>
      </c>
      <c r="L983" s="23">
        <v>1.211060141638993E-2</v>
      </c>
      <c r="M983" s="23">
        <v>0</v>
      </c>
      <c r="N983" s="23">
        <v>3.0317453703961994E-2</v>
      </c>
      <c r="O983" s="23">
        <v>0</v>
      </c>
      <c r="P983" s="23">
        <v>0</v>
      </c>
      <c r="Q983" s="23">
        <v>1.3662601021279421E-2</v>
      </c>
      <c r="R983" s="23">
        <v>5.1639777949432274E-2</v>
      </c>
      <c r="S983" s="23" t="s">
        <v>672</v>
      </c>
      <c r="T983" s="23">
        <v>5.1639777949432218E-2</v>
      </c>
      <c r="U983" s="23">
        <v>0</v>
      </c>
      <c r="V983" s="23">
        <v>4.0824829046386291E-2</v>
      </c>
      <c r="W983" s="206"/>
      <c r="X983" s="207"/>
      <c r="Y983" s="207"/>
      <c r="Z983" s="207"/>
      <c r="AA983" s="207"/>
      <c r="AB983" s="207"/>
      <c r="AC983" s="207"/>
      <c r="AD983" s="207"/>
      <c r="AE983" s="207"/>
      <c r="AF983" s="207"/>
      <c r="AG983" s="207"/>
      <c r="AH983" s="207"/>
      <c r="AI983" s="207"/>
      <c r="AJ983" s="207"/>
      <c r="AK983" s="207"/>
      <c r="AL983" s="207"/>
      <c r="AM983" s="207"/>
      <c r="AN983" s="207"/>
      <c r="AO983" s="207"/>
      <c r="AP983" s="207"/>
      <c r="AQ983" s="207"/>
      <c r="AR983" s="207"/>
      <c r="AS983" s="207"/>
      <c r="AT983" s="207"/>
      <c r="AU983" s="207"/>
      <c r="AV983" s="207"/>
      <c r="AW983" s="207"/>
      <c r="AX983" s="207"/>
      <c r="AY983" s="207"/>
      <c r="AZ983" s="207"/>
      <c r="BA983" s="207"/>
      <c r="BB983" s="207"/>
      <c r="BC983" s="207"/>
      <c r="BD983" s="207"/>
      <c r="BE983" s="207"/>
      <c r="BF983" s="207"/>
      <c r="BG983" s="207"/>
      <c r="BH983" s="207"/>
      <c r="BI983" s="207"/>
      <c r="BJ983" s="207"/>
      <c r="BK983" s="207"/>
      <c r="BL983" s="207"/>
      <c r="BM983" s="56"/>
    </row>
    <row r="984" spans="1:65">
      <c r="A984" s="29"/>
      <c r="B984" s="3" t="s">
        <v>86</v>
      </c>
      <c r="C984" s="28"/>
      <c r="D984" s="13">
        <v>6.9985421222376498E-2</v>
      </c>
      <c r="E984" s="13">
        <v>2.1808811449437054E-2</v>
      </c>
      <c r="F984" s="13">
        <v>5.9743652263004314E-2</v>
      </c>
      <c r="G984" s="13">
        <v>0</v>
      </c>
      <c r="H984" s="13">
        <v>0</v>
      </c>
      <c r="I984" s="13">
        <v>2.1380591997187028E-2</v>
      </c>
      <c r="J984" s="13">
        <v>9.6824583655185412E-2</v>
      </c>
      <c r="K984" s="13">
        <v>2.9933259094191554E-2</v>
      </c>
      <c r="L984" s="13">
        <v>2.1755571406688497E-2</v>
      </c>
      <c r="M984" s="13">
        <v>0</v>
      </c>
      <c r="N984" s="13">
        <v>6.2318789603405131E-2</v>
      </c>
      <c r="O984" s="13">
        <v>0</v>
      </c>
      <c r="P984" s="13">
        <v>0</v>
      </c>
      <c r="Q984" s="13">
        <v>1.999405027504305E-2</v>
      </c>
      <c r="R984" s="13">
        <v>7.0417879021953095E-2</v>
      </c>
      <c r="S984" s="13" t="s">
        <v>672</v>
      </c>
      <c r="T984" s="13">
        <v>9.6824583655185412E-2</v>
      </c>
      <c r="U984" s="13">
        <v>0</v>
      </c>
      <c r="V984" s="13">
        <v>7.9015798154296032E-2</v>
      </c>
      <c r="W984" s="154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266</v>
      </c>
      <c r="C985" s="28"/>
      <c r="D985" s="13">
        <v>-1.9264448336252182E-2</v>
      </c>
      <c r="E985" s="13">
        <v>-2.4868651488616389E-2</v>
      </c>
      <c r="F985" s="13">
        <v>0.14886164623467613</v>
      </c>
      <c r="G985" s="13">
        <v>8.7565674255689618E-3</v>
      </c>
      <c r="H985" s="13">
        <v>8.7565674255689618E-3</v>
      </c>
      <c r="I985" s="13">
        <v>4.5183887915936971E-2</v>
      </c>
      <c r="J985" s="13">
        <v>-0.10332749562171639</v>
      </c>
      <c r="K985" s="13">
        <v>5.0788091068301178E-2</v>
      </c>
      <c r="L985" s="13">
        <v>-6.4098073555166502E-2</v>
      </c>
      <c r="M985" s="13">
        <v>8.7565674255689618E-3</v>
      </c>
      <c r="N985" s="13">
        <v>-0.18208374696938279</v>
      </c>
      <c r="O985" s="13">
        <v>8.7565674255689618E-3</v>
      </c>
      <c r="P985" s="13">
        <v>8.7565674255689618E-3</v>
      </c>
      <c r="Q985" s="13">
        <v>0.14886164623467613</v>
      </c>
      <c r="R985" s="13">
        <v>0.23292469352014011</v>
      </c>
      <c r="S985" s="13" t="s">
        <v>672</v>
      </c>
      <c r="T985" s="13">
        <v>-0.10332749562171639</v>
      </c>
      <c r="U985" s="13">
        <v>8.7565674255689618E-3</v>
      </c>
      <c r="V985" s="13">
        <v>-0.13134851138353765</v>
      </c>
      <c r="W985" s="154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45" t="s">
        <v>267</v>
      </c>
      <c r="C986" s="46"/>
      <c r="D986" s="44">
        <v>0.45</v>
      </c>
      <c r="E986" s="44">
        <v>0.54</v>
      </c>
      <c r="F986" s="44">
        <v>2.25</v>
      </c>
      <c r="G986" s="44">
        <v>0</v>
      </c>
      <c r="H986" s="44">
        <v>0</v>
      </c>
      <c r="I986" s="44">
        <v>0.57999999999999996</v>
      </c>
      <c r="J986" s="44">
        <v>1.8</v>
      </c>
      <c r="K986" s="44">
        <v>0.67</v>
      </c>
      <c r="L986" s="44">
        <v>1.17</v>
      </c>
      <c r="M986" s="44">
        <v>0</v>
      </c>
      <c r="N986" s="44">
        <v>3.06</v>
      </c>
      <c r="O986" s="44">
        <v>0</v>
      </c>
      <c r="P986" s="44">
        <v>0</v>
      </c>
      <c r="Q986" s="44">
        <v>2.25</v>
      </c>
      <c r="R986" s="44">
        <v>3.6</v>
      </c>
      <c r="S986" s="44">
        <v>118.68</v>
      </c>
      <c r="T986" s="44">
        <v>1.8</v>
      </c>
      <c r="U986" s="44">
        <v>0</v>
      </c>
      <c r="V986" s="44">
        <v>2.25</v>
      </c>
      <c r="W986" s="154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B987" s="3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BM987" s="55"/>
    </row>
    <row r="988" spans="1:65" ht="15">
      <c r="B988" s="8" t="s">
        <v>585</v>
      </c>
      <c r="BM988" s="27" t="s">
        <v>66</v>
      </c>
    </row>
    <row r="989" spans="1:65" ht="15">
      <c r="A989" s="24" t="s">
        <v>62</v>
      </c>
      <c r="B989" s="18" t="s">
        <v>110</v>
      </c>
      <c r="C989" s="15" t="s">
        <v>111</v>
      </c>
      <c r="D989" s="16" t="s">
        <v>229</v>
      </c>
      <c r="E989" s="17" t="s">
        <v>229</v>
      </c>
      <c r="F989" s="17" t="s">
        <v>229</v>
      </c>
      <c r="G989" s="17" t="s">
        <v>229</v>
      </c>
      <c r="H989" s="17" t="s">
        <v>229</v>
      </c>
      <c r="I989" s="17" t="s">
        <v>229</v>
      </c>
      <c r="J989" s="17" t="s">
        <v>229</v>
      </c>
      <c r="K989" s="17" t="s">
        <v>229</v>
      </c>
      <c r="L989" s="17" t="s">
        <v>229</v>
      </c>
      <c r="M989" s="17" t="s">
        <v>229</v>
      </c>
      <c r="N989" s="17" t="s">
        <v>229</v>
      </c>
      <c r="O989" s="17" t="s">
        <v>229</v>
      </c>
      <c r="P989" s="17" t="s">
        <v>229</v>
      </c>
      <c r="Q989" s="17" t="s">
        <v>229</v>
      </c>
      <c r="R989" s="17" t="s">
        <v>229</v>
      </c>
      <c r="S989" s="17" t="s">
        <v>229</v>
      </c>
      <c r="T989" s="17" t="s">
        <v>229</v>
      </c>
      <c r="U989" s="17" t="s">
        <v>229</v>
      </c>
      <c r="V989" s="17" t="s">
        <v>229</v>
      </c>
      <c r="W989" s="17" t="s">
        <v>229</v>
      </c>
      <c r="X989" s="17" t="s">
        <v>229</v>
      </c>
      <c r="Y989" s="17" t="s">
        <v>229</v>
      </c>
      <c r="Z989" s="17" t="s">
        <v>229</v>
      </c>
      <c r="AA989" s="154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</v>
      </c>
    </row>
    <row r="990" spans="1:65">
      <c r="A990" s="29"/>
      <c r="B990" s="19" t="s">
        <v>230</v>
      </c>
      <c r="C990" s="9" t="s">
        <v>230</v>
      </c>
      <c r="D990" s="152" t="s">
        <v>232</v>
      </c>
      <c r="E990" s="153" t="s">
        <v>233</v>
      </c>
      <c r="F990" s="153" t="s">
        <v>234</v>
      </c>
      <c r="G990" s="153" t="s">
        <v>235</v>
      </c>
      <c r="H990" s="153" t="s">
        <v>236</v>
      </c>
      <c r="I990" s="153" t="s">
        <v>238</v>
      </c>
      <c r="J990" s="153" t="s">
        <v>239</v>
      </c>
      <c r="K990" s="153" t="s">
        <v>241</v>
      </c>
      <c r="L990" s="153" t="s">
        <v>242</v>
      </c>
      <c r="M990" s="153" t="s">
        <v>244</v>
      </c>
      <c r="N990" s="153" t="s">
        <v>245</v>
      </c>
      <c r="O990" s="153" t="s">
        <v>246</v>
      </c>
      <c r="P990" s="153" t="s">
        <v>247</v>
      </c>
      <c r="Q990" s="153" t="s">
        <v>248</v>
      </c>
      <c r="R990" s="153" t="s">
        <v>249</v>
      </c>
      <c r="S990" s="153" t="s">
        <v>250</v>
      </c>
      <c r="T990" s="153" t="s">
        <v>251</v>
      </c>
      <c r="U990" s="153" t="s">
        <v>277</v>
      </c>
      <c r="V990" s="153" t="s">
        <v>253</v>
      </c>
      <c r="W990" s="153" t="s">
        <v>254</v>
      </c>
      <c r="X990" s="153" t="s">
        <v>255</v>
      </c>
      <c r="Y990" s="153" t="s">
        <v>256</v>
      </c>
      <c r="Z990" s="153" t="s">
        <v>257</v>
      </c>
      <c r="AA990" s="154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s">
        <v>1</v>
      </c>
    </row>
    <row r="991" spans="1:65">
      <c r="A991" s="29"/>
      <c r="B991" s="19"/>
      <c r="C991" s="9"/>
      <c r="D991" s="10" t="s">
        <v>269</v>
      </c>
      <c r="E991" s="11" t="s">
        <v>271</v>
      </c>
      <c r="F991" s="11" t="s">
        <v>271</v>
      </c>
      <c r="G991" s="11" t="s">
        <v>272</v>
      </c>
      <c r="H991" s="11" t="s">
        <v>272</v>
      </c>
      <c r="I991" s="11" t="s">
        <v>272</v>
      </c>
      <c r="J991" s="11" t="s">
        <v>269</v>
      </c>
      <c r="K991" s="11" t="s">
        <v>271</v>
      </c>
      <c r="L991" s="11" t="s">
        <v>272</v>
      </c>
      <c r="M991" s="11" t="s">
        <v>269</v>
      </c>
      <c r="N991" s="11" t="s">
        <v>272</v>
      </c>
      <c r="O991" s="11" t="s">
        <v>271</v>
      </c>
      <c r="P991" s="11" t="s">
        <v>271</v>
      </c>
      <c r="Q991" s="11" t="s">
        <v>271</v>
      </c>
      <c r="R991" s="11" t="s">
        <v>269</v>
      </c>
      <c r="S991" s="11" t="s">
        <v>272</v>
      </c>
      <c r="T991" s="11" t="s">
        <v>269</v>
      </c>
      <c r="U991" s="11" t="s">
        <v>271</v>
      </c>
      <c r="V991" s="11" t="s">
        <v>271</v>
      </c>
      <c r="W991" s="11" t="s">
        <v>272</v>
      </c>
      <c r="X991" s="11" t="s">
        <v>269</v>
      </c>
      <c r="Y991" s="11" t="s">
        <v>272</v>
      </c>
      <c r="Z991" s="11" t="s">
        <v>269</v>
      </c>
      <c r="AA991" s="154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</v>
      </c>
    </row>
    <row r="992" spans="1:65">
      <c r="A992" s="29"/>
      <c r="B992" s="19"/>
      <c r="C992" s="9"/>
      <c r="D992" s="25" t="s">
        <v>311</v>
      </c>
      <c r="E992" s="25" t="s">
        <v>261</v>
      </c>
      <c r="F992" s="25" t="s">
        <v>311</v>
      </c>
      <c r="G992" s="25" t="s">
        <v>312</v>
      </c>
      <c r="H992" s="25" t="s">
        <v>312</v>
      </c>
      <c r="I992" s="25" t="s">
        <v>312</v>
      </c>
      <c r="J992" s="25" t="s">
        <v>116</v>
      </c>
      <c r="K992" s="25" t="s">
        <v>116</v>
      </c>
      <c r="L992" s="25" t="s">
        <v>313</v>
      </c>
      <c r="M992" s="25" t="s">
        <v>311</v>
      </c>
      <c r="N992" s="25" t="s">
        <v>311</v>
      </c>
      <c r="O992" s="25" t="s">
        <v>311</v>
      </c>
      <c r="P992" s="25" t="s">
        <v>312</v>
      </c>
      <c r="Q992" s="25" t="s">
        <v>311</v>
      </c>
      <c r="R992" s="25" t="s">
        <v>311</v>
      </c>
      <c r="S992" s="25" t="s">
        <v>313</v>
      </c>
      <c r="T992" s="25" t="s">
        <v>274</v>
      </c>
      <c r="U992" s="25" t="s">
        <v>312</v>
      </c>
      <c r="V992" s="25" t="s">
        <v>314</v>
      </c>
      <c r="W992" s="25" t="s">
        <v>315</v>
      </c>
      <c r="X992" s="25" t="s">
        <v>311</v>
      </c>
      <c r="Y992" s="25" t="s">
        <v>311</v>
      </c>
      <c r="Z992" s="25" t="s">
        <v>311</v>
      </c>
      <c r="AA992" s="154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3</v>
      </c>
    </row>
    <row r="993" spans="1:65">
      <c r="A993" s="29"/>
      <c r="B993" s="18">
        <v>1</v>
      </c>
      <c r="C993" s="14">
        <v>1</v>
      </c>
      <c r="D993" s="203">
        <v>0.35199999999999998</v>
      </c>
      <c r="E993" s="205">
        <v>0.155</v>
      </c>
      <c r="F993" s="203">
        <v>0.34533333333333333</v>
      </c>
      <c r="G993" s="203">
        <v>0.27</v>
      </c>
      <c r="H993" s="203">
        <v>0.28000000000000003</v>
      </c>
      <c r="I993" s="203">
        <v>0.38100000000000001</v>
      </c>
      <c r="J993" s="203">
        <v>0.33389999999999997</v>
      </c>
      <c r="K993" s="203">
        <v>0.35</v>
      </c>
      <c r="L993" s="203">
        <v>0.45939999999999998</v>
      </c>
      <c r="M993" s="203">
        <v>0.48080000000000001</v>
      </c>
      <c r="N993" s="203">
        <v>0.45000000000000007</v>
      </c>
      <c r="O993" s="203">
        <v>0.48141</v>
      </c>
      <c r="P993" s="203">
        <v>0.35</v>
      </c>
      <c r="Q993" s="203">
        <v>0.28972999999999999</v>
      </c>
      <c r="R993" s="203">
        <v>0.39600000000000002</v>
      </c>
      <c r="S993" s="203">
        <v>0.44799999999999995</v>
      </c>
      <c r="T993" s="203">
        <v>0.34</v>
      </c>
      <c r="U993" s="203">
        <v>0.48072509559999993</v>
      </c>
      <c r="V993" s="203">
        <v>0.34</v>
      </c>
      <c r="W993" s="203">
        <v>0.28000000000000003</v>
      </c>
      <c r="X993" s="203">
        <v>0.39200000000000002</v>
      </c>
      <c r="Y993" s="203">
        <v>0.35899999999999999</v>
      </c>
      <c r="Z993" s="203">
        <v>0.30299999999999999</v>
      </c>
      <c r="AA993" s="206"/>
      <c r="AB993" s="207"/>
      <c r="AC993" s="207"/>
      <c r="AD993" s="207"/>
      <c r="AE993" s="207"/>
      <c r="AF993" s="207"/>
      <c r="AG993" s="207"/>
      <c r="AH993" s="207"/>
      <c r="AI993" s="207"/>
      <c r="AJ993" s="207"/>
      <c r="AK993" s="207"/>
      <c r="AL993" s="207"/>
      <c r="AM993" s="207"/>
      <c r="AN993" s="207"/>
      <c r="AO993" s="207"/>
      <c r="AP993" s="207"/>
      <c r="AQ993" s="207"/>
      <c r="AR993" s="207"/>
      <c r="AS993" s="207"/>
      <c r="AT993" s="207"/>
      <c r="AU993" s="207"/>
      <c r="AV993" s="207"/>
      <c r="AW993" s="207"/>
      <c r="AX993" s="207"/>
      <c r="AY993" s="207"/>
      <c r="AZ993" s="207"/>
      <c r="BA993" s="207"/>
      <c r="BB993" s="207"/>
      <c r="BC993" s="207"/>
      <c r="BD993" s="207"/>
      <c r="BE993" s="207"/>
      <c r="BF993" s="207"/>
      <c r="BG993" s="207"/>
      <c r="BH993" s="207"/>
      <c r="BI993" s="207"/>
      <c r="BJ993" s="207"/>
      <c r="BK993" s="207"/>
      <c r="BL993" s="207"/>
      <c r="BM993" s="208">
        <v>1</v>
      </c>
    </row>
    <row r="994" spans="1:65">
      <c r="A994" s="29"/>
      <c r="B994" s="19">
        <v>1</v>
      </c>
      <c r="C994" s="9">
        <v>2</v>
      </c>
      <c r="D994" s="23">
        <v>0.35099999999999998</v>
      </c>
      <c r="E994" s="211">
        <v>0.16</v>
      </c>
      <c r="F994" s="23">
        <v>0.33733333333333332</v>
      </c>
      <c r="G994" s="23">
        <v>0.28000000000000003</v>
      </c>
      <c r="H994" s="23">
        <v>0.28000000000000003</v>
      </c>
      <c r="I994" s="23">
        <v>0.40899999999999997</v>
      </c>
      <c r="J994" s="23">
        <v>0.3261</v>
      </c>
      <c r="K994" s="23">
        <v>0.32</v>
      </c>
      <c r="L994" s="23">
        <v>0.47920000000000001</v>
      </c>
      <c r="M994" s="23">
        <v>0.4955</v>
      </c>
      <c r="N994" s="23">
        <v>0.44</v>
      </c>
      <c r="O994" s="23">
        <v>0.48053999999999997</v>
      </c>
      <c r="P994" s="23">
        <v>0.37</v>
      </c>
      <c r="Q994" s="23">
        <v>0.36359000000000002</v>
      </c>
      <c r="R994" s="23">
        <v>0.42599999999999999</v>
      </c>
      <c r="S994" s="23">
        <v>0.44799999999999995</v>
      </c>
      <c r="T994" s="23">
        <v>0.32900000000000001</v>
      </c>
      <c r="U994" s="23">
        <v>0.5172676558</v>
      </c>
      <c r="V994" s="23">
        <v>0.36</v>
      </c>
      <c r="W994" s="23">
        <v>0.28999999999999998</v>
      </c>
      <c r="X994" s="23">
        <v>0.39900000000000002</v>
      </c>
      <c r="Y994" s="23">
        <v>0.36599999999999999</v>
      </c>
      <c r="Z994" s="23">
        <v>0.32800000000000001</v>
      </c>
      <c r="AA994" s="206"/>
      <c r="AB994" s="207"/>
      <c r="AC994" s="207"/>
      <c r="AD994" s="207"/>
      <c r="AE994" s="207"/>
      <c r="AF994" s="207"/>
      <c r="AG994" s="207"/>
      <c r="AH994" s="207"/>
      <c r="AI994" s="207"/>
      <c r="AJ994" s="207"/>
      <c r="AK994" s="207"/>
      <c r="AL994" s="207"/>
      <c r="AM994" s="207"/>
      <c r="AN994" s="207"/>
      <c r="AO994" s="207"/>
      <c r="AP994" s="207"/>
      <c r="AQ994" s="207"/>
      <c r="AR994" s="207"/>
      <c r="AS994" s="207"/>
      <c r="AT994" s="207"/>
      <c r="AU994" s="207"/>
      <c r="AV994" s="207"/>
      <c r="AW994" s="207"/>
      <c r="AX994" s="207"/>
      <c r="AY994" s="207"/>
      <c r="AZ994" s="207"/>
      <c r="BA994" s="207"/>
      <c r="BB994" s="207"/>
      <c r="BC994" s="207"/>
      <c r="BD994" s="207"/>
      <c r="BE994" s="207"/>
      <c r="BF994" s="207"/>
      <c r="BG994" s="207"/>
      <c r="BH994" s="207"/>
      <c r="BI994" s="207"/>
      <c r="BJ994" s="207"/>
      <c r="BK994" s="207"/>
      <c r="BL994" s="207"/>
      <c r="BM994" s="208">
        <v>25</v>
      </c>
    </row>
    <row r="995" spans="1:65">
      <c r="A995" s="29"/>
      <c r="B995" s="19">
        <v>1</v>
      </c>
      <c r="C995" s="9">
        <v>3</v>
      </c>
      <c r="D995" s="23">
        <v>0.34399999999999997</v>
      </c>
      <c r="E995" s="211">
        <v>0.16500000000000001</v>
      </c>
      <c r="F995" s="23">
        <v>0.34066666666666667</v>
      </c>
      <c r="G995" s="23">
        <v>0.28999999999999998</v>
      </c>
      <c r="H995" s="23">
        <v>0.28000000000000003</v>
      </c>
      <c r="I995" s="23">
        <v>0.39200000000000002</v>
      </c>
      <c r="J995" s="23">
        <v>0.31979999999999997</v>
      </c>
      <c r="K995" s="23">
        <v>0.28000000000000003</v>
      </c>
      <c r="L995" s="23">
        <v>0.4758</v>
      </c>
      <c r="M995" s="23">
        <v>0.48710000000000003</v>
      </c>
      <c r="N995" s="23">
        <v>0.45000000000000007</v>
      </c>
      <c r="O995" s="23">
        <v>0.48181000000000007</v>
      </c>
      <c r="P995" s="23">
        <v>0.37</v>
      </c>
      <c r="Q995" s="23">
        <v>0.34974</v>
      </c>
      <c r="R995" s="23">
        <v>0.41499999999999998</v>
      </c>
      <c r="S995" s="23">
        <v>0.44799999999999995</v>
      </c>
      <c r="T995" s="23">
        <v>0.33900000000000002</v>
      </c>
      <c r="U995" s="23">
        <v>0.50384530839999997</v>
      </c>
      <c r="V995" s="23">
        <v>0.34</v>
      </c>
      <c r="W995" s="23">
        <v>0.28999999999999998</v>
      </c>
      <c r="X995" s="23">
        <v>0.40200000000000002</v>
      </c>
      <c r="Y995" s="23">
        <v>0.38</v>
      </c>
      <c r="Z995" s="23">
        <v>0.30299999999999999</v>
      </c>
      <c r="AA995" s="206"/>
      <c r="AB995" s="207"/>
      <c r="AC995" s="207"/>
      <c r="AD995" s="207"/>
      <c r="AE995" s="207"/>
      <c r="AF995" s="207"/>
      <c r="AG995" s="207"/>
      <c r="AH995" s="207"/>
      <c r="AI995" s="207"/>
      <c r="AJ995" s="207"/>
      <c r="AK995" s="207"/>
      <c r="AL995" s="207"/>
      <c r="AM995" s="207"/>
      <c r="AN995" s="207"/>
      <c r="AO995" s="207"/>
      <c r="AP995" s="207"/>
      <c r="AQ995" s="207"/>
      <c r="AR995" s="207"/>
      <c r="AS995" s="207"/>
      <c r="AT995" s="207"/>
      <c r="AU995" s="207"/>
      <c r="AV995" s="207"/>
      <c r="AW995" s="207"/>
      <c r="AX995" s="207"/>
      <c r="AY995" s="207"/>
      <c r="AZ995" s="207"/>
      <c r="BA995" s="207"/>
      <c r="BB995" s="207"/>
      <c r="BC995" s="207"/>
      <c r="BD995" s="207"/>
      <c r="BE995" s="207"/>
      <c r="BF995" s="207"/>
      <c r="BG995" s="207"/>
      <c r="BH995" s="207"/>
      <c r="BI995" s="207"/>
      <c r="BJ995" s="207"/>
      <c r="BK995" s="207"/>
      <c r="BL995" s="207"/>
      <c r="BM995" s="208">
        <v>16</v>
      </c>
    </row>
    <row r="996" spans="1:65">
      <c r="A996" s="29"/>
      <c r="B996" s="19">
        <v>1</v>
      </c>
      <c r="C996" s="9">
        <v>4</v>
      </c>
      <c r="D996" s="23">
        <v>0.35499999999999998</v>
      </c>
      <c r="E996" s="211">
        <v>0.16</v>
      </c>
      <c r="F996" s="23">
        <v>0.34533333333333333</v>
      </c>
      <c r="G996" s="23">
        <v>0.28000000000000003</v>
      </c>
      <c r="H996" s="23">
        <v>0.27</v>
      </c>
      <c r="I996" s="23">
        <v>0.40100000000000008</v>
      </c>
      <c r="J996" s="23">
        <v>0.3155</v>
      </c>
      <c r="K996" s="23">
        <v>0.22999999999999998</v>
      </c>
      <c r="L996" s="23">
        <v>0.4587</v>
      </c>
      <c r="M996" s="23">
        <v>0.48729999999999996</v>
      </c>
      <c r="N996" s="23">
        <v>0.45999999999999996</v>
      </c>
      <c r="O996" s="23">
        <v>0.48688999999999999</v>
      </c>
      <c r="P996" s="23">
        <v>0.39</v>
      </c>
      <c r="Q996" s="23">
        <v>0.41417999999999999</v>
      </c>
      <c r="R996" s="23">
        <v>0.43499999999999994</v>
      </c>
      <c r="S996" s="23">
        <v>0.45799999999999996</v>
      </c>
      <c r="T996" s="23">
        <v>0.32200000000000001</v>
      </c>
      <c r="U996" s="210">
        <v>0.44680218779999997</v>
      </c>
      <c r="V996" s="23">
        <v>0.32</v>
      </c>
      <c r="W996" s="23">
        <v>0.28999999999999998</v>
      </c>
      <c r="X996" s="23">
        <v>0.40999999999999992</v>
      </c>
      <c r="Y996" s="23">
        <v>0.40799999999999992</v>
      </c>
      <c r="Z996" s="23">
        <v>0.309</v>
      </c>
      <c r="AA996" s="206"/>
      <c r="AB996" s="207"/>
      <c r="AC996" s="207"/>
      <c r="AD996" s="207"/>
      <c r="AE996" s="207"/>
      <c r="AF996" s="207"/>
      <c r="AG996" s="207"/>
      <c r="AH996" s="207"/>
      <c r="AI996" s="207"/>
      <c r="AJ996" s="207"/>
      <c r="AK996" s="207"/>
      <c r="AL996" s="207"/>
      <c r="AM996" s="207"/>
      <c r="AN996" s="207"/>
      <c r="AO996" s="207"/>
      <c r="AP996" s="207"/>
      <c r="AQ996" s="207"/>
      <c r="AR996" s="207"/>
      <c r="AS996" s="207"/>
      <c r="AT996" s="207"/>
      <c r="AU996" s="207"/>
      <c r="AV996" s="207"/>
      <c r="AW996" s="207"/>
      <c r="AX996" s="207"/>
      <c r="AY996" s="207"/>
      <c r="AZ996" s="207"/>
      <c r="BA996" s="207"/>
      <c r="BB996" s="207"/>
      <c r="BC996" s="207"/>
      <c r="BD996" s="207"/>
      <c r="BE996" s="207"/>
      <c r="BF996" s="207"/>
      <c r="BG996" s="207"/>
      <c r="BH996" s="207"/>
      <c r="BI996" s="207"/>
      <c r="BJ996" s="207"/>
      <c r="BK996" s="207"/>
      <c r="BL996" s="207"/>
      <c r="BM996" s="208">
        <v>0.37937290495738446</v>
      </c>
    </row>
    <row r="997" spans="1:65">
      <c r="A997" s="29"/>
      <c r="B997" s="19">
        <v>1</v>
      </c>
      <c r="C997" s="9">
        <v>5</v>
      </c>
      <c r="D997" s="23">
        <v>0.35699999999999998</v>
      </c>
      <c r="E997" s="211">
        <v>0.185</v>
      </c>
      <c r="F997" s="23">
        <v>0.34200000000000003</v>
      </c>
      <c r="G997" s="23">
        <v>0.28000000000000003</v>
      </c>
      <c r="H997" s="23">
        <v>0.27</v>
      </c>
      <c r="I997" s="23">
        <v>0.39800000000000002</v>
      </c>
      <c r="J997" s="23">
        <v>0.3095</v>
      </c>
      <c r="K997" s="23">
        <v>0.26</v>
      </c>
      <c r="L997" s="23">
        <v>0.4889</v>
      </c>
      <c r="M997" s="23">
        <v>0.49829999999999997</v>
      </c>
      <c r="N997" s="23">
        <v>0.44</v>
      </c>
      <c r="O997" s="23">
        <v>0.48073000000000005</v>
      </c>
      <c r="P997" s="23">
        <v>0.40999999999999992</v>
      </c>
      <c r="Q997" s="23">
        <v>0.41970000000000002</v>
      </c>
      <c r="R997" s="23">
        <v>0.41799999999999998</v>
      </c>
      <c r="S997" s="23">
        <v>0.45799999999999996</v>
      </c>
      <c r="T997" s="23">
        <v>0.35699999999999998</v>
      </c>
      <c r="U997" s="23">
        <v>0.4959942846</v>
      </c>
      <c r="V997" s="23">
        <v>0.3</v>
      </c>
      <c r="W997" s="23">
        <v>0.28999999999999998</v>
      </c>
      <c r="X997" s="23">
        <v>0.41299999999999998</v>
      </c>
      <c r="Y997" s="23">
        <v>0.39500000000000002</v>
      </c>
      <c r="Z997" s="23">
        <v>0.317</v>
      </c>
      <c r="AA997" s="206"/>
      <c r="AB997" s="207"/>
      <c r="AC997" s="207"/>
      <c r="AD997" s="207"/>
      <c r="AE997" s="207"/>
      <c r="AF997" s="207"/>
      <c r="AG997" s="207"/>
      <c r="AH997" s="207"/>
      <c r="AI997" s="207"/>
      <c r="AJ997" s="207"/>
      <c r="AK997" s="207"/>
      <c r="AL997" s="207"/>
      <c r="AM997" s="207"/>
      <c r="AN997" s="207"/>
      <c r="AO997" s="207"/>
      <c r="AP997" s="207"/>
      <c r="AQ997" s="207"/>
      <c r="AR997" s="207"/>
      <c r="AS997" s="207"/>
      <c r="AT997" s="207"/>
      <c r="AU997" s="207"/>
      <c r="AV997" s="207"/>
      <c r="AW997" s="207"/>
      <c r="AX997" s="207"/>
      <c r="AY997" s="207"/>
      <c r="AZ997" s="207"/>
      <c r="BA997" s="207"/>
      <c r="BB997" s="207"/>
      <c r="BC997" s="207"/>
      <c r="BD997" s="207"/>
      <c r="BE997" s="207"/>
      <c r="BF997" s="207"/>
      <c r="BG997" s="207"/>
      <c r="BH997" s="207"/>
      <c r="BI997" s="207"/>
      <c r="BJ997" s="207"/>
      <c r="BK997" s="207"/>
      <c r="BL997" s="207"/>
      <c r="BM997" s="208">
        <v>126</v>
      </c>
    </row>
    <row r="998" spans="1:65">
      <c r="A998" s="29"/>
      <c r="B998" s="19">
        <v>1</v>
      </c>
      <c r="C998" s="9">
        <v>6</v>
      </c>
      <c r="D998" s="23">
        <v>0.35799999999999998</v>
      </c>
      <c r="E998" s="211">
        <v>0.16999999999999998</v>
      </c>
      <c r="F998" s="23">
        <v>0.34</v>
      </c>
      <c r="G998" s="23">
        <v>0.28999999999999998</v>
      </c>
      <c r="H998" s="23">
        <v>0.27</v>
      </c>
      <c r="I998" s="23">
        <v>0.4</v>
      </c>
      <c r="J998" s="23">
        <v>0.3286</v>
      </c>
      <c r="K998" s="23">
        <v>0.28999999999999998</v>
      </c>
      <c r="L998" s="23">
        <v>0.47559999999999997</v>
      </c>
      <c r="M998" s="23">
        <v>0.49699999999999994</v>
      </c>
      <c r="N998" s="23">
        <v>0.45000000000000007</v>
      </c>
      <c r="O998" s="23">
        <v>0.46683999999999998</v>
      </c>
      <c r="P998" s="23">
        <v>0.42</v>
      </c>
      <c r="Q998" s="23">
        <v>0.34476000000000001</v>
      </c>
      <c r="R998" s="23">
        <v>0.44800000000000006</v>
      </c>
      <c r="S998" s="23">
        <v>0.46200000000000002</v>
      </c>
      <c r="T998" s="23">
        <v>0.35</v>
      </c>
      <c r="U998" s="23">
        <v>0.50019519970000004</v>
      </c>
      <c r="V998" s="23">
        <v>0.38</v>
      </c>
      <c r="W998" s="23">
        <v>0.28000000000000003</v>
      </c>
      <c r="X998" s="23">
        <v>0.39600000000000002</v>
      </c>
      <c r="Y998" s="23">
        <v>0.41299999999999998</v>
      </c>
      <c r="Z998" s="23">
        <v>0.33400000000000002</v>
      </c>
      <c r="AA998" s="206"/>
      <c r="AB998" s="207"/>
      <c r="AC998" s="207"/>
      <c r="AD998" s="207"/>
      <c r="AE998" s="207"/>
      <c r="AF998" s="207"/>
      <c r="AG998" s="207"/>
      <c r="AH998" s="207"/>
      <c r="AI998" s="207"/>
      <c r="AJ998" s="207"/>
      <c r="AK998" s="207"/>
      <c r="AL998" s="207"/>
      <c r="AM998" s="207"/>
      <c r="AN998" s="207"/>
      <c r="AO998" s="207"/>
      <c r="AP998" s="207"/>
      <c r="AQ998" s="207"/>
      <c r="AR998" s="207"/>
      <c r="AS998" s="207"/>
      <c r="AT998" s="207"/>
      <c r="AU998" s="207"/>
      <c r="AV998" s="207"/>
      <c r="AW998" s="207"/>
      <c r="AX998" s="207"/>
      <c r="AY998" s="207"/>
      <c r="AZ998" s="207"/>
      <c r="BA998" s="207"/>
      <c r="BB998" s="207"/>
      <c r="BC998" s="207"/>
      <c r="BD998" s="207"/>
      <c r="BE998" s="207"/>
      <c r="BF998" s="207"/>
      <c r="BG998" s="207"/>
      <c r="BH998" s="207"/>
      <c r="BI998" s="207"/>
      <c r="BJ998" s="207"/>
      <c r="BK998" s="207"/>
      <c r="BL998" s="207"/>
      <c r="BM998" s="56"/>
    </row>
    <row r="999" spans="1:65">
      <c r="A999" s="29"/>
      <c r="B999" s="20" t="s">
        <v>263</v>
      </c>
      <c r="C999" s="12"/>
      <c r="D999" s="212">
        <v>0.35283333333333333</v>
      </c>
      <c r="E999" s="212">
        <v>0.1658333333333333</v>
      </c>
      <c r="F999" s="212">
        <v>0.34177777777777779</v>
      </c>
      <c r="G999" s="212">
        <v>0.28166666666666668</v>
      </c>
      <c r="H999" s="212">
        <v>0.27500000000000002</v>
      </c>
      <c r="I999" s="212">
        <v>0.39683333333333332</v>
      </c>
      <c r="J999" s="212">
        <v>0.32223333333333332</v>
      </c>
      <c r="K999" s="212">
        <v>0.28833333333333333</v>
      </c>
      <c r="L999" s="212">
        <v>0.47293333333333337</v>
      </c>
      <c r="M999" s="212">
        <v>0.49099999999999994</v>
      </c>
      <c r="N999" s="212">
        <v>0.44833333333333342</v>
      </c>
      <c r="O999" s="212">
        <v>0.47970333333333337</v>
      </c>
      <c r="P999" s="212">
        <v>0.38500000000000001</v>
      </c>
      <c r="Q999" s="212">
        <v>0.3636166666666667</v>
      </c>
      <c r="R999" s="212">
        <v>0.42300000000000004</v>
      </c>
      <c r="S999" s="212">
        <v>0.45366666666666666</v>
      </c>
      <c r="T999" s="212">
        <v>0.33949999999999997</v>
      </c>
      <c r="U999" s="212">
        <v>0.49080495531666662</v>
      </c>
      <c r="V999" s="212">
        <v>0.34</v>
      </c>
      <c r="W999" s="212">
        <v>0.28666666666666668</v>
      </c>
      <c r="X999" s="212">
        <v>0.40199999999999997</v>
      </c>
      <c r="Y999" s="212">
        <v>0.38683333333333331</v>
      </c>
      <c r="Z999" s="212">
        <v>0.31566666666666665</v>
      </c>
      <c r="AA999" s="206"/>
      <c r="AB999" s="207"/>
      <c r="AC999" s="207"/>
      <c r="AD999" s="207"/>
      <c r="AE999" s="207"/>
      <c r="AF999" s="207"/>
      <c r="AG999" s="207"/>
      <c r="AH999" s="207"/>
      <c r="AI999" s="207"/>
      <c r="AJ999" s="207"/>
      <c r="AK999" s="207"/>
      <c r="AL999" s="207"/>
      <c r="AM999" s="207"/>
      <c r="AN999" s="207"/>
      <c r="AO999" s="207"/>
      <c r="AP999" s="207"/>
      <c r="AQ999" s="207"/>
      <c r="AR999" s="207"/>
      <c r="AS999" s="207"/>
      <c r="AT999" s="207"/>
      <c r="AU999" s="207"/>
      <c r="AV999" s="207"/>
      <c r="AW999" s="207"/>
      <c r="AX999" s="207"/>
      <c r="AY999" s="207"/>
      <c r="AZ999" s="207"/>
      <c r="BA999" s="207"/>
      <c r="BB999" s="207"/>
      <c r="BC999" s="207"/>
      <c r="BD999" s="207"/>
      <c r="BE999" s="207"/>
      <c r="BF999" s="207"/>
      <c r="BG999" s="207"/>
      <c r="BH999" s="207"/>
      <c r="BI999" s="207"/>
      <c r="BJ999" s="207"/>
      <c r="BK999" s="207"/>
      <c r="BL999" s="207"/>
      <c r="BM999" s="56"/>
    </row>
    <row r="1000" spans="1:65">
      <c r="A1000" s="29"/>
      <c r="B1000" s="3" t="s">
        <v>264</v>
      </c>
      <c r="C1000" s="28"/>
      <c r="D1000" s="23">
        <v>0.35349999999999998</v>
      </c>
      <c r="E1000" s="23">
        <v>0.16250000000000001</v>
      </c>
      <c r="F1000" s="23">
        <v>0.34133333333333338</v>
      </c>
      <c r="G1000" s="23">
        <v>0.28000000000000003</v>
      </c>
      <c r="H1000" s="23">
        <v>0.27500000000000002</v>
      </c>
      <c r="I1000" s="23">
        <v>0.39900000000000002</v>
      </c>
      <c r="J1000" s="23">
        <v>0.32294999999999996</v>
      </c>
      <c r="K1000" s="23">
        <v>0.28500000000000003</v>
      </c>
      <c r="L1000" s="23">
        <v>0.47570000000000001</v>
      </c>
      <c r="M1000" s="23">
        <v>0.49139999999999995</v>
      </c>
      <c r="N1000" s="23">
        <v>0.45000000000000007</v>
      </c>
      <c r="O1000" s="23">
        <v>0.48107</v>
      </c>
      <c r="P1000" s="23">
        <v>0.38</v>
      </c>
      <c r="Q1000" s="23">
        <v>0.35666500000000001</v>
      </c>
      <c r="R1000" s="23">
        <v>0.42199999999999999</v>
      </c>
      <c r="S1000" s="23">
        <v>0.45299999999999996</v>
      </c>
      <c r="T1000" s="23">
        <v>0.33950000000000002</v>
      </c>
      <c r="U1000" s="23">
        <v>0.49809474215000005</v>
      </c>
      <c r="V1000" s="23">
        <v>0.34</v>
      </c>
      <c r="W1000" s="23">
        <v>0.28999999999999998</v>
      </c>
      <c r="X1000" s="23">
        <v>0.40050000000000002</v>
      </c>
      <c r="Y1000" s="23">
        <v>0.38750000000000001</v>
      </c>
      <c r="Z1000" s="23">
        <v>0.313</v>
      </c>
      <c r="AA1000" s="206"/>
      <c r="AB1000" s="207"/>
      <c r="AC1000" s="207"/>
      <c r="AD1000" s="207"/>
      <c r="AE1000" s="207"/>
      <c r="AF1000" s="207"/>
      <c r="AG1000" s="207"/>
      <c r="AH1000" s="207"/>
      <c r="AI1000" s="207"/>
      <c r="AJ1000" s="207"/>
      <c r="AK1000" s="207"/>
      <c r="AL1000" s="207"/>
      <c r="AM1000" s="207"/>
      <c r="AN1000" s="207"/>
      <c r="AO1000" s="207"/>
      <c r="AP1000" s="207"/>
      <c r="AQ1000" s="207"/>
      <c r="AR1000" s="207"/>
      <c r="AS1000" s="207"/>
      <c r="AT1000" s="207"/>
      <c r="AU1000" s="207"/>
      <c r="AV1000" s="207"/>
      <c r="AW1000" s="207"/>
      <c r="AX1000" s="207"/>
      <c r="AY1000" s="207"/>
      <c r="AZ1000" s="207"/>
      <c r="BA1000" s="207"/>
      <c r="BB1000" s="207"/>
      <c r="BC1000" s="207"/>
      <c r="BD1000" s="207"/>
      <c r="BE1000" s="207"/>
      <c r="BF1000" s="207"/>
      <c r="BG1000" s="207"/>
      <c r="BH1000" s="207"/>
      <c r="BI1000" s="207"/>
      <c r="BJ1000" s="207"/>
      <c r="BK1000" s="207"/>
      <c r="BL1000" s="207"/>
      <c r="BM1000" s="56"/>
    </row>
    <row r="1001" spans="1:65">
      <c r="A1001" s="29"/>
      <c r="B1001" s="3" t="s">
        <v>265</v>
      </c>
      <c r="C1001" s="28"/>
      <c r="D1001" s="23">
        <v>5.1153364177409406E-3</v>
      </c>
      <c r="E1001" s="23">
        <v>1.0684880283216402E-2</v>
      </c>
      <c r="F1001" s="23">
        <v>3.1458379322998001E-3</v>
      </c>
      <c r="G1001" s="23">
        <v>7.5277265270907931E-3</v>
      </c>
      <c r="H1001" s="23">
        <v>5.4772255750516656E-3</v>
      </c>
      <c r="I1001" s="23">
        <v>9.4956130221627421E-3</v>
      </c>
      <c r="J1001" s="23">
        <v>8.9999259256210874E-3</v>
      </c>
      <c r="K1001" s="23">
        <v>4.2622372841814735E-2</v>
      </c>
      <c r="L1001" s="23">
        <v>1.1792144277724338E-2</v>
      </c>
      <c r="M1001" s="23">
        <v>6.9639069494070458E-3</v>
      </c>
      <c r="N1001" s="23">
        <v>7.527726527090807E-3</v>
      </c>
      <c r="O1001" s="23">
        <v>6.7263412541044053E-3</v>
      </c>
      <c r="P1001" s="23">
        <v>2.6645825188948445E-2</v>
      </c>
      <c r="Q1001" s="23">
        <v>4.8392906367221079E-2</v>
      </c>
      <c r="R1001" s="23">
        <v>1.7866169147301842E-2</v>
      </c>
      <c r="S1001" s="23">
        <v>6.3770421565696837E-3</v>
      </c>
      <c r="T1001" s="23">
        <v>1.2911235417263512E-2</v>
      </c>
      <c r="U1001" s="23">
        <v>2.458974694636646E-2</v>
      </c>
      <c r="V1001" s="23">
        <v>2.8284271247461901E-2</v>
      </c>
      <c r="W1001" s="23">
        <v>5.1639777949431982E-3</v>
      </c>
      <c r="X1001" s="23">
        <v>8.1240384046359308E-3</v>
      </c>
      <c r="Y1001" s="23">
        <v>2.2157767637256829E-2</v>
      </c>
      <c r="Z1001" s="23">
        <v>1.3079245645933369E-2</v>
      </c>
      <c r="AA1001" s="206"/>
      <c r="AB1001" s="207"/>
      <c r="AC1001" s="207"/>
      <c r="AD1001" s="207"/>
      <c r="AE1001" s="207"/>
      <c r="AF1001" s="207"/>
      <c r="AG1001" s="207"/>
      <c r="AH1001" s="207"/>
      <c r="AI1001" s="207"/>
      <c r="AJ1001" s="207"/>
      <c r="AK1001" s="207"/>
      <c r="AL1001" s="207"/>
      <c r="AM1001" s="207"/>
      <c r="AN1001" s="207"/>
      <c r="AO1001" s="207"/>
      <c r="AP1001" s="207"/>
      <c r="AQ1001" s="207"/>
      <c r="AR1001" s="207"/>
      <c r="AS1001" s="207"/>
      <c r="AT1001" s="207"/>
      <c r="AU1001" s="207"/>
      <c r="AV1001" s="207"/>
      <c r="AW1001" s="207"/>
      <c r="AX1001" s="207"/>
      <c r="AY1001" s="207"/>
      <c r="AZ1001" s="207"/>
      <c r="BA1001" s="207"/>
      <c r="BB1001" s="207"/>
      <c r="BC1001" s="207"/>
      <c r="BD1001" s="207"/>
      <c r="BE1001" s="207"/>
      <c r="BF1001" s="207"/>
      <c r="BG1001" s="207"/>
      <c r="BH1001" s="207"/>
      <c r="BI1001" s="207"/>
      <c r="BJ1001" s="207"/>
      <c r="BK1001" s="207"/>
      <c r="BL1001" s="207"/>
      <c r="BM1001" s="56"/>
    </row>
    <row r="1002" spans="1:65">
      <c r="A1002" s="29"/>
      <c r="B1002" s="3" t="s">
        <v>86</v>
      </c>
      <c r="C1002" s="28"/>
      <c r="D1002" s="13">
        <v>1.4497883092321986E-2</v>
      </c>
      <c r="E1002" s="13">
        <v>6.4431438893767262E-2</v>
      </c>
      <c r="F1002" s="13">
        <v>9.2043372531528615E-3</v>
      </c>
      <c r="G1002" s="13">
        <v>2.6725656309198081E-2</v>
      </c>
      <c r="H1002" s="13">
        <v>1.9917183909278782E-2</v>
      </c>
      <c r="I1002" s="13">
        <v>2.3928466246525181E-2</v>
      </c>
      <c r="J1002" s="13">
        <v>2.7929841498772385E-2</v>
      </c>
      <c r="K1002" s="13">
        <v>0.14782325841091815</v>
      </c>
      <c r="L1002" s="13">
        <v>2.4934051898204829E-2</v>
      </c>
      <c r="M1002" s="13">
        <v>1.4183109876592763E-2</v>
      </c>
      <c r="N1002" s="13">
        <v>1.6790468090165364E-2</v>
      </c>
      <c r="O1002" s="13">
        <v>1.4021877245181546E-2</v>
      </c>
      <c r="P1002" s="13">
        <v>6.9209935555710242E-2</v>
      </c>
      <c r="Q1002" s="13">
        <v>0.13308770142701859</v>
      </c>
      <c r="R1002" s="13">
        <v>4.2236806494803401E-2</v>
      </c>
      <c r="S1002" s="13">
        <v>1.4056668971130825E-2</v>
      </c>
      <c r="T1002" s="13">
        <v>3.8030148504458065E-2</v>
      </c>
      <c r="U1002" s="13">
        <v>5.0100853057812325E-2</v>
      </c>
      <c r="V1002" s="13">
        <v>8.3189033080770289E-2</v>
      </c>
      <c r="W1002" s="13">
        <v>1.8013876028871622E-2</v>
      </c>
      <c r="X1002" s="13">
        <v>2.0209050757800825E-2</v>
      </c>
      <c r="Y1002" s="13">
        <v>5.7279881871409297E-2</v>
      </c>
      <c r="Z1002" s="13">
        <v>4.1433724327138446E-2</v>
      </c>
      <c r="AA1002" s="154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3" t="s">
        <v>266</v>
      </c>
      <c r="C1003" s="28"/>
      <c r="D1003" s="13">
        <v>-6.9956423553844349E-2</v>
      </c>
      <c r="E1003" s="13">
        <v>-0.56287512585549138</v>
      </c>
      <c r="F1003" s="13">
        <v>-9.9098081830144902E-2</v>
      </c>
      <c r="G1003" s="13">
        <v>-0.25754669617666359</v>
      </c>
      <c r="H1003" s="13">
        <v>-0.27511955543875444</v>
      </c>
      <c r="I1003" s="13">
        <v>4.6024447575954808E-2</v>
      </c>
      <c r="J1003" s="13">
        <v>-0.15061584756684121</v>
      </c>
      <c r="K1003" s="13">
        <v>-0.23997383691457286</v>
      </c>
      <c r="L1003" s="13">
        <v>0.24661863605272161</v>
      </c>
      <c r="M1003" s="13">
        <v>0.29424108465298726</v>
      </c>
      <c r="N1003" s="13">
        <v>0.18177478537560665</v>
      </c>
      <c r="O1003" s="13">
        <v>0.26446387463337473</v>
      </c>
      <c r="P1003" s="13">
        <v>1.4832622385743788E-2</v>
      </c>
      <c r="Q1003" s="13">
        <v>-4.1532323697412443E-2</v>
      </c>
      <c r="R1003" s="13">
        <v>0.11499792017966137</v>
      </c>
      <c r="S1003" s="13">
        <v>0.19583307278527906</v>
      </c>
      <c r="T1003" s="13">
        <v>-0.10510214207802604</v>
      </c>
      <c r="U1003" s="13">
        <v>0.29372696073748195</v>
      </c>
      <c r="V1003" s="13">
        <v>-0.10378417763336911</v>
      </c>
      <c r="W1003" s="13">
        <v>-0.24436705173009554</v>
      </c>
      <c r="X1003" s="13">
        <v>5.9643413504075316E-2</v>
      </c>
      <c r="Y1003" s="13">
        <v>1.9665158682818706E-2</v>
      </c>
      <c r="Z1003" s="13">
        <v>-0.16792511394000065</v>
      </c>
      <c r="AA1003" s="154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45" t="s">
        <v>267</v>
      </c>
      <c r="C1004" s="46"/>
      <c r="D1004" s="44">
        <v>0.12</v>
      </c>
      <c r="E1004" s="44">
        <v>2.25</v>
      </c>
      <c r="F1004" s="44">
        <v>0.25</v>
      </c>
      <c r="G1004" s="44">
        <v>0.93</v>
      </c>
      <c r="H1004" s="44">
        <v>1.01</v>
      </c>
      <c r="I1004" s="44">
        <v>0.38</v>
      </c>
      <c r="J1004" s="44">
        <v>0.47</v>
      </c>
      <c r="K1004" s="44">
        <v>0.85</v>
      </c>
      <c r="L1004" s="44">
        <v>1.24</v>
      </c>
      <c r="M1004" s="44">
        <v>1.45</v>
      </c>
      <c r="N1004" s="44">
        <v>0.96</v>
      </c>
      <c r="O1004" s="44">
        <v>1.32</v>
      </c>
      <c r="P1004" s="44">
        <v>0.24</v>
      </c>
      <c r="Q1004" s="44">
        <v>0</v>
      </c>
      <c r="R1004" s="44">
        <v>0.67</v>
      </c>
      <c r="S1004" s="44">
        <v>1.02</v>
      </c>
      <c r="T1004" s="44">
        <v>0.27</v>
      </c>
      <c r="U1004" s="44">
        <v>1.44</v>
      </c>
      <c r="V1004" s="44">
        <v>0.27</v>
      </c>
      <c r="W1004" s="44">
        <v>0.87</v>
      </c>
      <c r="X1004" s="44">
        <v>0.44</v>
      </c>
      <c r="Y1004" s="44">
        <v>0.26</v>
      </c>
      <c r="Z1004" s="44">
        <v>0.54</v>
      </c>
      <c r="AA1004" s="154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B1005" s="3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BM1005" s="55"/>
    </row>
    <row r="1006" spans="1:65" ht="15">
      <c r="B1006" s="8" t="s">
        <v>586</v>
      </c>
      <c r="BM1006" s="27" t="s">
        <v>66</v>
      </c>
    </row>
    <row r="1007" spans="1:65" ht="15">
      <c r="A1007" s="24" t="s">
        <v>63</v>
      </c>
      <c r="B1007" s="18" t="s">
        <v>110</v>
      </c>
      <c r="C1007" s="15" t="s">
        <v>111</v>
      </c>
      <c r="D1007" s="16" t="s">
        <v>229</v>
      </c>
      <c r="E1007" s="17" t="s">
        <v>229</v>
      </c>
      <c r="F1007" s="17" t="s">
        <v>229</v>
      </c>
      <c r="G1007" s="17" t="s">
        <v>229</v>
      </c>
      <c r="H1007" s="17" t="s">
        <v>229</v>
      </c>
      <c r="I1007" s="17" t="s">
        <v>229</v>
      </c>
      <c r="J1007" s="17" t="s">
        <v>229</v>
      </c>
      <c r="K1007" s="17" t="s">
        <v>229</v>
      </c>
      <c r="L1007" s="17" t="s">
        <v>229</v>
      </c>
      <c r="M1007" s="17" t="s">
        <v>229</v>
      </c>
      <c r="N1007" s="17" t="s">
        <v>229</v>
      </c>
      <c r="O1007" s="17" t="s">
        <v>229</v>
      </c>
      <c r="P1007" s="17" t="s">
        <v>229</v>
      </c>
      <c r="Q1007" s="17" t="s">
        <v>229</v>
      </c>
      <c r="R1007" s="17" t="s">
        <v>229</v>
      </c>
      <c r="S1007" s="17" t="s">
        <v>229</v>
      </c>
      <c r="T1007" s="17" t="s">
        <v>229</v>
      </c>
      <c r="U1007" s="17" t="s">
        <v>229</v>
      </c>
      <c r="V1007" s="17" t="s">
        <v>229</v>
      </c>
      <c r="W1007" s="17" t="s">
        <v>229</v>
      </c>
      <c r="X1007" s="154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 t="s">
        <v>230</v>
      </c>
      <c r="C1008" s="9" t="s">
        <v>230</v>
      </c>
      <c r="D1008" s="152" t="s">
        <v>232</v>
      </c>
      <c r="E1008" s="153" t="s">
        <v>233</v>
      </c>
      <c r="F1008" s="153" t="s">
        <v>234</v>
      </c>
      <c r="G1008" s="153" t="s">
        <v>235</v>
      </c>
      <c r="H1008" s="153" t="s">
        <v>236</v>
      </c>
      <c r="I1008" s="153" t="s">
        <v>238</v>
      </c>
      <c r="J1008" s="153" t="s">
        <v>239</v>
      </c>
      <c r="K1008" s="153" t="s">
        <v>241</v>
      </c>
      <c r="L1008" s="153" t="s">
        <v>242</v>
      </c>
      <c r="M1008" s="153" t="s">
        <v>244</v>
      </c>
      <c r="N1008" s="153" t="s">
        <v>245</v>
      </c>
      <c r="O1008" s="153" t="s">
        <v>247</v>
      </c>
      <c r="P1008" s="153" t="s">
        <v>249</v>
      </c>
      <c r="Q1008" s="153" t="s">
        <v>250</v>
      </c>
      <c r="R1008" s="153" t="s">
        <v>251</v>
      </c>
      <c r="S1008" s="153" t="s">
        <v>253</v>
      </c>
      <c r="T1008" s="153" t="s">
        <v>254</v>
      </c>
      <c r="U1008" s="153" t="s">
        <v>255</v>
      </c>
      <c r="V1008" s="153" t="s">
        <v>256</v>
      </c>
      <c r="W1008" s="153" t="s">
        <v>257</v>
      </c>
      <c r="X1008" s="154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 t="s">
        <v>3</v>
      </c>
    </row>
    <row r="1009" spans="1:65">
      <c r="A1009" s="29"/>
      <c r="B1009" s="19"/>
      <c r="C1009" s="9"/>
      <c r="D1009" s="10" t="s">
        <v>269</v>
      </c>
      <c r="E1009" s="11" t="s">
        <v>269</v>
      </c>
      <c r="F1009" s="11" t="s">
        <v>271</v>
      </c>
      <c r="G1009" s="11" t="s">
        <v>272</v>
      </c>
      <c r="H1009" s="11" t="s">
        <v>272</v>
      </c>
      <c r="I1009" s="11" t="s">
        <v>272</v>
      </c>
      <c r="J1009" s="11" t="s">
        <v>269</v>
      </c>
      <c r="K1009" s="11" t="s">
        <v>269</v>
      </c>
      <c r="L1009" s="11" t="s">
        <v>272</v>
      </c>
      <c r="M1009" s="11" t="s">
        <v>269</v>
      </c>
      <c r="N1009" s="11" t="s">
        <v>272</v>
      </c>
      <c r="O1009" s="11" t="s">
        <v>269</v>
      </c>
      <c r="P1009" s="11" t="s">
        <v>269</v>
      </c>
      <c r="Q1009" s="11" t="s">
        <v>272</v>
      </c>
      <c r="R1009" s="11" t="s">
        <v>269</v>
      </c>
      <c r="S1009" s="11" t="s">
        <v>271</v>
      </c>
      <c r="T1009" s="11" t="s">
        <v>272</v>
      </c>
      <c r="U1009" s="11" t="s">
        <v>269</v>
      </c>
      <c r="V1009" s="11" t="s">
        <v>272</v>
      </c>
      <c r="W1009" s="11" t="s">
        <v>269</v>
      </c>
      <c r="X1009" s="154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3</v>
      </c>
    </row>
    <row r="1010" spans="1:65">
      <c r="A1010" s="29"/>
      <c r="B1010" s="19"/>
      <c r="C1010" s="9"/>
      <c r="D1010" s="25" t="s">
        <v>311</v>
      </c>
      <c r="E1010" s="25" t="s">
        <v>261</v>
      </c>
      <c r="F1010" s="25" t="s">
        <v>311</v>
      </c>
      <c r="G1010" s="25" t="s">
        <v>312</v>
      </c>
      <c r="H1010" s="25" t="s">
        <v>312</v>
      </c>
      <c r="I1010" s="25" t="s">
        <v>312</v>
      </c>
      <c r="J1010" s="25" t="s">
        <v>116</v>
      </c>
      <c r="K1010" s="25" t="s">
        <v>116</v>
      </c>
      <c r="L1010" s="25" t="s">
        <v>313</v>
      </c>
      <c r="M1010" s="25" t="s">
        <v>311</v>
      </c>
      <c r="N1010" s="25" t="s">
        <v>311</v>
      </c>
      <c r="O1010" s="25" t="s">
        <v>312</v>
      </c>
      <c r="P1010" s="25" t="s">
        <v>311</v>
      </c>
      <c r="Q1010" s="25" t="s">
        <v>313</v>
      </c>
      <c r="R1010" s="25" t="s">
        <v>274</v>
      </c>
      <c r="S1010" s="25" t="s">
        <v>314</v>
      </c>
      <c r="T1010" s="25" t="s">
        <v>315</v>
      </c>
      <c r="U1010" s="25" t="s">
        <v>311</v>
      </c>
      <c r="V1010" s="25" t="s">
        <v>311</v>
      </c>
      <c r="W1010" s="25" t="s">
        <v>311</v>
      </c>
      <c r="X1010" s="154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3</v>
      </c>
    </row>
    <row r="1011" spans="1:65">
      <c r="A1011" s="29"/>
      <c r="B1011" s="18">
        <v>1</v>
      </c>
      <c r="C1011" s="14">
        <v>1</v>
      </c>
      <c r="D1011" s="203">
        <v>7.0000000000000007E-2</v>
      </c>
      <c r="E1011" s="203">
        <v>0.08</v>
      </c>
      <c r="F1011" s="205" t="s">
        <v>95</v>
      </c>
      <c r="G1011" s="203">
        <v>0.09</v>
      </c>
      <c r="H1011" s="203">
        <v>7.0000000000000007E-2</v>
      </c>
      <c r="I1011" s="205">
        <v>0.1</v>
      </c>
      <c r="J1011" s="203">
        <v>0.08</v>
      </c>
      <c r="K1011" s="203">
        <v>7.0000000000000007E-2</v>
      </c>
      <c r="L1011" s="203">
        <v>0.08</v>
      </c>
      <c r="M1011" s="203">
        <v>0.06</v>
      </c>
      <c r="N1011" s="203">
        <v>0.09</v>
      </c>
      <c r="O1011" s="203">
        <v>0.08</v>
      </c>
      <c r="P1011" s="203">
        <v>0.08</v>
      </c>
      <c r="Q1011" s="203">
        <v>7.0000000000000007E-2</v>
      </c>
      <c r="R1011" s="203">
        <v>0.08</v>
      </c>
      <c r="S1011" s="205" t="s">
        <v>103</v>
      </c>
      <c r="T1011" s="205" t="s">
        <v>103</v>
      </c>
      <c r="U1011" s="203">
        <v>0.08</v>
      </c>
      <c r="V1011" s="203">
        <v>0.08</v>
      </c>
      <c r="W1011" s="203">
        <v>7.0000000000000007E-2</v>
      </c>
      <c r="X1011" s="206"/>
      <c r="Y1011" s="207"/>
      <c r="Z1011" s="207"/>
      <c r="AA1011" s="207"/>
      <c r="AB1011" s="207"/>
      <c r="AC1011" s="207"/>
      <c r="AD1011" s="207"/>
      <c r="AE1011" s="207"/>
      <c r="AF1011" s="207"/>
      <c r="AG1011" s="207"/>
      <c r="AH1011" s="207"/>
      <c r="AI1011" s="207"/>
      <c r="AJ1011" s="207"/>
      <c r="AK1011" s="207"/>
      <c r="AL1011" s="207"/>
      <c r="AM1011" s="207"/>
      <c r="AN1011" s="207"/>
      <c r="AO1011" s="207"/>
      <c r="AP1011" s="207"/>
      <c r="AQ1011" s="207"/>
      <c r="AR1011" s="207"/>
      <c r="AS1011" s="207"/>
      <c r="AT1011" s="207"/>
      <c r="AU1011" s="207"/>
      <c r="AV1011" s="207"/>
      <c r="AW1011" s="207"/>
      <c r="AX1011" s="207"/>
      <c r="AY1011" s="207"/>
      <c r="AZ1011" s="207"/>
      <c r="BA1011" s="207"/>
      <c r="BB1011" s="207"/>
      <c r="BC1011" s="207"/>
      <c r="BD1011" s="207"/>
      <c r="BE1011" s="207"/>
      <c r="BF1011" s="207"/>
      <c r="BG1011" s="207"/>
      <c r="BH1011" s="207"/>
      <c r="BI1011" s="207"/>
      <c r="BJ1011" s="207"/>
      <c r="BK1011" s="207"/>
      <c r="BL1011" s="207"/>
      <c r="BM1011" s="208">
        <v>1</v>
      </c>
    </row>
    <row r="1012" spans="1:65">
      <c r="A1012" s="29"/>
      <c r="B1012" s="19">
        <v>1</v>
      </c>
      <c r="C1012" s="9">
        <v>2</v>
      </c>
      <c r="D1012" s="23">
        <v>0.08</v>
      </c>
      <c r="E1012" s="23">
        <v>0.08</v>
      </c>
      <c r="F1012" s="211" t="s">
        <v>95</v>
      </c>
      <c r="G1012" s="23">
        <v>0.09</v>
      </c>
      <c r="H1012" s="23">
        <v>7.0000000000000007E-2</v>
      </c>
      <c r="I1012" s="211">
        <v>0.1</v>
      </c>
      <c r="J1012" s="23">
        <v>0.08</v>
      </c>
      <c r="K1012" s="23">
        <v>7.0000000000000007E-2</v>
      </c>
      <c r="L1012" s="23">
        <v>0.09</v>
      </c>
      <c r="M1012" s="23">
        <v>7.0000000000000007E-2</v>
      </c>
      <c r="N1012" s="23">
        <v>0.09</v>
      </c>
      <c r="O1012" s="23">
        <v>0.08</v>
      </c>
      <c r="P1012" s="23">
        <v>7.0000000000000007E-2</v>
      </c>
      <c r="Q1012" s="23">
        <v>7.0000000000000007E-2</v>
      </c>
      <c r="R1012" s="23">
        <v>0.08</v>
      </c>
      <c r="S1012" s="211" t="s">
        <v>103</v>
      </c>
      <c r="T1012" s="211" t="s">
        <v>103</v>
      </c>
      <c r="U1012" s="23">
        <v>7.0000000000000007E-2</v>
      </c>
      <c r="V1012" s="23">
        <v>0.08</v>
      </c>
      <c r="W1012" s="23">
        <v>0.08</v>
      </c>
      <c r="X1012" s="206"/>
      <c r="Y1012" s="207"/>
      <c r="Z1012" s="207"/>
      <c r="AA1012" s="207"/>
      <c r="AB1012" s="207"/>
      <c r="AC1012" s="207"/>
      <c r="AD1012" s="207"/>
      <c r="AE1012" s="207"/>
      <c r="AF1012" s="207"/>
      <c r="AG1012" s="207"/>
      <c r="AH1012" s="207"/>
      <c r="AI1012" s="207"/>
      <c r="AJ1012" s="207"/>
      <c r="AK1012" s="207"/>
      <c r="AL1012" s="207"/>
      <c r="AM1012" s="207"/>
      <c r="AN1012" s="207"/>
      <c r="AO1012" s="207"/>
      <c r="AP1012" s="207"/>
      <c r="AQ1012" s="207"/>
      <c r="AR1012" s="207"/>
      <c r="AS1012" s="207"/>
      <c r="AT1012" s="207"/>
      <c r="AU1012" s="207"/>
      <c r="AV1012" s="207"/>
      <c r="AW1012" s="207"/>
      <c r="AX1012" s="207"/>
      <c r="AY1012" s="207"/>
      <c r="AZ1012" s="207"/>
      <c r="BA1012" s="207"/>
      <c r="BB1012" s="207"/>
      <c r="BC1012" s="207"/>
      <c r="BD1012" s="207"/>
      <c r="BE1012" s="207"/>
      <c r="BF1012" s="207"/>
      <c r="BG1012" s="207"/>
      <c r="BH1012" s="207"/>
      <c r="BI1012" s="207"/>
      <c r="BJ1012" s="207"/>
      <c r="BK1012" s="207"/>
      <c r="BL1012" s="207"/>
      <c r="BM1012" s="208">
        <v>26</v>
      </c>
    </row>
    <row r="1013" spans="1:65">
      <c r="A1013" s="29"/>
      <c r="B1013" s="19">
        <v>1</v>
      </c>
      <c r="C1013" s="9">
        <v>3</v>
      </c>
      <c r="D1013" s="23">
        <v>0.08</v>
      </c>
      <c r="E1013" s="23">
        <v>0.08</v>
      </c>
      <c r="F1013" s="211" t="s">
        <v>95</v>
      </c>
      <c r="G1013" s="23">
        <v>0.08</v>
      </c>
      <c r="H1013" s="23">
        <v>0.08</v>
      </c>
      <c r="I1013" s="211">
        <v>0.1</v>
      </c>
      <c r="J1013" s="23">
        <v>0.08</v>
      </c>
      <c r="K1013" s="23">
        <v>7.0000000000000007E-2</v>
      </c>
      <c r="L1013" s="23">
        <v>0.08</v>
      </c>
      <c r="M1013" s="23">
        <v>0.06</v>
      </c>
      <c r="N1013" s="23">
        <v>0.08</v>
      </c>
      <c r="O1013" s="23">
        <v>0.08</v>
      </c>
      <c r="P1013" s="23">
        <v>0.08</v>
      </c>
      <c r="Q1013" s="23">
        <v>0.08</v>
      </c>
      <c r="R1013" s="23">
        <v>0.08</v>
      </c>
      <c r="S1013" s="211" t="s">
        <v>103</v>
      </c>
      <c r="T1013" s="211" t="s">
        <v>103</v>
      </c>
      <c r="U1013" s="23">
        <v>7.0000000000000007E-2</v>
      </c>
      <c r="V1013" s="23">
        <v>0.08</v>
      </c>
      <c r="W1013" s="23">
        <v>7.0000000000000007E-2</v>
      </c>
      <c r="X1013" s="206"/>
      <c r="Y1013" s="207"/>
      <c r="Z1013" s="207"/>
      <c r="AA1013" s="207"/>
      <c r="AB1013" s="207"/>
      <c r="AC1013" s="207"/>
      <c r="AD1013" s="207"/>
      <c r="AE1013" s="207"/>
      <c r="AF1013" s="207"/>
      <c r="AG1013" s="207"/>
      <c r="AH1013" s="207"/>
      <c r="AI1013" s="207"/>
      <c r="AJ1013" s="207"/>
      <c r="AK1013" s="207"/>
      <c r="AL1013" s="207"/>
      <c r="AM1013" s="207"/>
      <c r="AN1013" s="207"/>
      <c r="AO1013" s="207"/>
      <c r="AP1013" s="207"/>
      <c r="AQ1013" s="207"/>
      <c r="AR1013" s="207"/>
      <c r="AS1013" s="207"/>
      <c r="AT1013" s="207"/>
      <c r="AU1013" s="207"/>
      <c r="AV1013" s="207"/>
      <c r="AW1013" s="207"/>
      <c r="AX1013" s="207"/>
      <c r="AY1013" s="207"/>
      <c r="AZ1013" s="207"/>
      <c r="BA1013" s="207"/>
      <c r="BB1013" s="207"/>
      <c r="BC1013" s="207"/>
      <c r="BD1013" s="207"/>
      <c r="BE1013" s="207"/>
      <c r="BF1013" s="207"/>
      <c r="BG1013" s="207"/>
      <c r="BH1013" s="207"/>
      <c r="BI1013" s="207"/>
      <c r="BJ1013" s="207"/>
      <c r="BK1013" s="207"/>
      <c r="BL1013" s="207"/>
      <c r="BM1013" s="208">
        <v>16</v>
      </c>
    </row>
    <row r="1014" spans="1:65">
      <c r="A1014" s="29"/>
      <c r="B1014" s="19">
        <v>1</v>
      </c>
      <c r="C1014" s="9">
        <v>4</v>
      </c>
      <c r="D1014" s="23">
        <v>0.08</v>
      </c>
      <c r="E1014" s="23">
        <v>0.08</v>
      </c>
      <c r="F1014" s="211" t="s">
        <v>95</v>
      </c>
      <c r="G1014" s="23">
        <v>0.09</v>
      </c>
      <c r="H1014" s="23">
        <v>7.0000000000000007E-2</v>
      </c>
      <c r="I1014" s="211">
        <v>0.1</v>
      </c>
      <c r="J1014" s="23">
        <v>0.08</v>
      </c>
      <c r="K1014" s="23">
        <v>7.0000000000000007E-2</v>
      </c>
      <c r="L1014" s="23">
        <v>0.08</v>
      </c>
      <c r="M1014" s="23">
        <v>7.0000000000000007E-2</v>
      </c>
      <c r="N1014" s="23">
        <v>0.08</v>
      </c>
      <c r="O1014" s="23">
        <v>0.08</v>
      </c>
      <c r="P1014" s="23">
        <v>0.08</v>
      </c>
      <c r="Q1014" s="23">
        <v>0.08</v>
      </c>
      <c r="R1014" s="23">
        <v>0.08</v>
      </c>
      <c r="S1014" s="211" t="s">
        <v>103</v>
      </c>
      <c r="T1014" s="211" t="s">
        <v>103</v>
      </c>
      <c r="U1014" s="23">
        <v>7.0000000000000007E-2</v>
      </c>
      <c r="V1014" s="23">
        <v>0.08</v>
      </c>
      <c r="W1014" s="23">
        <v>7.0000000000000007E-2</v>
      </c>
      <c r="X1014" s="206"/>
      <c r="Y1014" s="207"/>
      <c r="Z1014" s="207"/>
      <c r="AA1014" s="207"/>
      <c r="AB1014" s="207"/>
      <c r="AC1014" s="207"/>
      <c r="AD1014" s="207"/>
      <c r="AE1014" s="207"/>
      <c r="AF1014" s="207"/>
      <c r="AG1014" s="207"/>
      <c r="AH1014" s="207"/>
      <c r="AI1014" s="207"/>
      <c r="AJ1014" s="207"/>
      <c r="AK1014" s="207"/>
      <c r="AL1014" s="207"/>
      <c r="AM1014" s="207"/>
      <c r="AN1014" s="207"/>
      <c r="AO1014" s="207"/>
      <c r="AP1014" s="207"/>
      <c r="AQ1014" s="207"/>
      <c r="AR1014" s="207"/>
      <c r="AS1014" s="207"/>
      <c r="AT1014" s="207"/>
      <c r="AU1014" s="207"/>
      <c r="AV1014" s="207"/>
      <c r="AW1014" s="207"/>
      <c r="AX1014" s="207"/>
      <c r="AY1014" s="207"/>
      <c r="AZ1014" s="207"/>
      <c r="BA1014" s="207"/>
      <c r="BB1014" s="207"/>
      <c r="BC1014" s="207"/>
      <c r="BD1014" s="207"/>
      <c r="BE1014" s="207"/>
      <c r="BF1014" s="207"/>
      <c r="BG1014" s="207"/>
      <c r="BH1014" s="207"/>
      <c r="BI1014" s="207"/>
      <c r="BJ1014" s="207"/>
      <c r="BK1014" s="207"/>
      <c r="BL1014" s="207"/>
      <c r="BM1014" s="208">
        <v>7.7291666666666661E-2</v>
      </c>
    </row>
    <row r="1015" spans="1:65">
      <c r="A1015" s="29"/>
      <c r="B1015" s="19">
        <v>1</v>
      </c>
      <c r="C1015" s="9">
        <v>5</v>
      </c>
      <c r="D1015" s="23">
        <v>0.08</v>
      </c>
      <c r="E1015" s="23">
        <v>0.08</v>
      </c>
      <c r="F1015" s="211" t="s">
        <v>95</v>
      </c>
      <c r="G1015" s="23">
        <v>0.08</v>
      </c>
      <c r="H1015" s="23">
        <v>7.0000000000000007E-2</v>
      </c>
      <c r="I1015" s="211">
        <v>0.09</v>
      </c>
      <c r="J1015" s="23">
        <v>7.0000000000000007E-2</v>
      </c>
      <c r="K1015" s="23">
        <v>7.0000000000000007E-2</v>
      </c>
      <c r="L1015" s="23">
        <v>0.08</v>
      </c>
      <c r="M1015" s="23">
        <v>7.0000000000000007E-2</v>
      </c>
      <c r="N1015" s="23">
        <v>0.09</v>
      </c>
      <c r="O1015" s="23">
        <v>0.08</v>
      </c>
      <c r="P1015" s="23">
        <v>0.08</v>
      </c>
      <c r="Q1015" s="23">
        <v>0.08</v>
      </c>
      <c r="R1015" s="23">
        <v>0.08</v>
      </c>
      <c r="S1015" s="211" t="s">
        <v>103</v>
      </c>
      <c r="T1015" s="211" t="s">
        <v>103</v>
      </c>
      <c r="U1015" s="23">
        <v>0.08</v>
      </c>
      <c r="V1015" s="23">
        <v>0.08</v>
      </c>
      <c r="W1015" s="23">
        <v>7.0000000000000007E-2</v>
      </c>
      <c r="X1015" s="206"/>
      <c r="Y1015" s="207"/>
      <c r="Z1015" s="207"/>
      <c r="AA1015" s="207"/>
      <c r="AB1015" s="207"/>
      <c r="AC1015" s="207"/>
      <c r="AD1015" s="207"/>
      <c r="AE1015" s="207"/>
      <c r="AF1015" s="207"/>
      <c r="AG1015" s="207"/>
      <c r="AH1015" s="207"/>
      <c r="AI1015" s="207"/>
      <c r="AJ1015" s="207"/>
      <c r="AK1015" s="207"/>
      <c r="AL1015" s="207"/>
      <c r="AM1015" s="207"/>
      <c r="AN1015" s="207"/>
      <c r="AO1015" s="207"/>
      <c r="AP1015" s="207"/>
      <c r="AQ1015" s="207"/>
      <c r="AR1015" s="207"/>
      <c r="AS1015" s="207"/>
      <c r="AT1015" s="207"/>
      <c r="AU1015" s="207"/>
      <c r="AV1015" s="207"/>
      <c r="AW1015" s="207"/>
      <c r="AX1015" s="207"/>
      <c r="AY1015" s="207"/>
      <c r="AZ1015" s="207"/>
      <c r="BA1015" s="207"/>
      <c r="BB1015" s="207"/>
      <c r="BC1015" s="207"/>
      <c r="BD1015" s="207"/>
      <c r="BE1015" s="207"/>
      <c r="BF1015" s="207"/>
      <c r="BG1015" s="207"/>
      <c r="BH1015" s="207"/>
      <c r="BI1015" s="207"/>
      <c r="BJ1015" s="207"/>
      <c r="BK1015" s="207"/>
      <c r="BL1015" s="207"/>
      <c r="BM1015" s="208">
        <v>127</v>
      </c>
    </row>
    <row r="1016" spans="1:65">
      <c r="A1016" s="29"/>
      <c r="B1016" s="19">
        <v>1</v>
      </c>
      <c r="C1016" s="9">
        <v>6</v>
      </c>
      <c r="D1016" s="23">
        <v>7.0000000000000007E-2</v>
      </c>
      <c r="E1016" s="23">
        <v>0.08</v>
      </c>
      <c r="F1016" s="211" t="s">
        <v>95</v>
      </c>
      <c r="G1016" s="23">
        <v>0.08</v>
      </c>
      <c r="H1016" s="23">
        <v>7.0000000000000007E-2</v>
      </c>
      <c r="I1016" s="211">
        <v>0.09</v>
      </c>
      <c r="J1016" s="23">
        <v>0.08</v>
      </c>
      <c r="K1016" s="23">
        <v>7.0000000000000007E-2</v>
      </c>
      <c r="L1016" s="23">
        <v>0.08</v>
      </c>
      <c r="M1016" s="23">
        <v>7.0000000000000007E-2</v>
      </c>
      <c r="N1016" s="23">
        <v>0.09</v>
      </c>
      <c r="O1016" s="23">
        <v>0.08</v>
      </c>
      <c r="P1016" s="23">
        <v>7.0000000000000007E-2</v>
      </c>
      <c r="Q1016" s="23">
        <v>0.08</v>
      </c>
      <c r="R1016" s="23">
        <v>0.08</v>
      </c>
      <c r="S1016" s="211" t="s">
        <v>103</v>
      </c>
      <c r="T1016" s="211" t="s">
        <v>103</v>
      </c>
      <c r="U1016" s="23">
        <v>7.0000000000000007E-2</v>
      </c>
      <c r="V1016" s="23">
        <v>0.08</v>
      </c>
      <c r="W1016" s="23">
        <v>0.08</v>
      </c>
      <c r="X1016" s="206"/>
      <c r="Y1016" s="207"/>
      <c r="Z1016" s="207"/>
      <c r="AA1016" s="207"/>
      <c r="AB1016" s="207"/>
      <c r="AC1016" s="207"/>
      <c r="AD1016" s="207"/>
      <c r="AE1016" s="207"/>
      <c r="AF1016" s="207"/>
      <c r="AG1016" s="207"/>
      <c r="AH1016" s="207"/>
      <c r="AI1016" s="207"/>
      <c r="AJ1016" s="207"/>
      <c r="AK1016" s="207"/>
      <c r="AL1016" s="207"/>
      <c r="AM1016" s="207"/>
      <c r="AN1016" s="207"/>
      <c r="AO1016" s="207"/>
      <c r="AP1016" s="207"/>
      <c r="AQ1016" s="207"/>
      <c r="AR1016" s="207"/>
      <c r="AS1016" s="207"/>
      <c r="AT1016" s="207"/>
      <c r="AU1016" s="207"/>
      <c r="AV1016" s="207"/>
      <c r="AW1016" s="207"/>
      <c r="AX1016" s="207"/>
      <c r="AY1016" s="207"/>
      <c r="AZ1016" s="207"/>
      <c r="BA1016" s="207"/>
      <c r="BB1016" s="207"/>
      <c r="BC1016" s="207"/>
      <c r="BD1016" s="207"/>
      <c r="BE1016" s="207"/>
      <c r="BF1016" s="207"/>
      <c r="BG1016" s="207"/>
      <c r="BH1016" s="207"/>
      <c r="BI1016" s="207"/>
      <c r="BJ1016" s="207"/>
      <c r="BK1016" s="207"/>
      <c r="BL1016" s="207"/>
      <c r="BM1016" s="56"/>
    </row>
    <row r="1017" spans="1:65">
      <c r="A1017" s="29"/>
      <c r="B1017" s="20" t="s">
        <v>263</v>
      </c>
      <c r="C1017" s="12"/>
      <c r="D1017" s="212">
        <v>7.6666666666666675E-2</v>
      </c>
      <c r="E1017" s="212">
        <v>0.08</v>
      </c>
      <c r="F1017" s="212" t="s">
        <v>672</v>
      </c>
      <c r="G1017" s="212">
        <v>8.5000000000000006E-2</v>
      </c>
      <c r="H1017" s="212">
        <v>7.166666666666667E-2</v>
      </c>
      <c r="I1017" s="212">
        <v>9.6666666666666665E-2</v>
      </c>
      <c r="J1017" s="212">
        <v>7.8333333333333338E-2</v>
      </c>
      <c r="K1017" s="212">
        <v>7.0000000000000007E-2</v>
      </c>
      <c r="L1017" s="212">
        <v>8.1666666666666679E-2</v>
      </c>
      <c r="M1017" s="212">
        <v>6.6666666666666666E-2</v>
      </c>
      <c r="N1017" s="212">
        <v>8.666666666666667E-2</v>
      </c>
      <c r="O1017" s="212">
        <v>0.08</v>
      </c>
      <c r="P1017" s="212">
        <v>7.6666666666666675E-2</v>
      </c>
      <c r="Q1017" s="212">
        <v>7.6666666666666675E-2</v>
      </c>
      <c r="R1017" s="212">
        <v>0.08</v>
      </c>
      <c r="S1017" s="212" t="s">
        <v>672</v>
      </c>
      <c r="T1017" s="212" t="s">
        <v>672</v>
      </c>
      <c r="U1017" s="212">
        <v>7.3333333333333348E-2</v>
      </c>
      <c r="V1017" s="212">
        <v>0.08</v>
      </c>
      <c r="W1017" s="212">
        <v>7.3333333333333348E-2</v>
      </c>
      <c r="X1017" s="206"/>
      <c r="Y1017" s="207"/>
      <c r="Z1017" s="207"/>
      <c r="AA1017" s="207"/>
      <c r="AB1017" s="207"/>
      <c r="AC1017" s="207"/>
      <c r="AD1017" s="207"/>
      <c r="AE1017" s="207"/>
      <c r="AF1017" s="207"/>
      <c r="AG1017" s="207"/>
      <c r="AH1017" s="207"/>
      <c r="AI1017" s="207"/>
      <c r="AJ1017" s="207"/>
      <c r="AK1017" s="207"/>
      <c r="AL1017" s="207"/>
      <c r="AM1017" s="207"/>
      <c r="AN1017" s="207"/>
      <c r="AO1017" s="207"/>
      <c r="AP1017" s="207"/>
      <c r="AQ1017" s="207"/>
      <c r="AR1017" s="207"/>
      <c r="AS1017" s="207"/>
      <c r="AT1017" s="207"/>
      <c r="AU1017" s="207"/>
      <c r="AV1017" s="207"/>
      <c r="AW1017" s="207"/>
      <c r="AX1017" s="207"/>
      <c r="AY1017" s="207"/>
      <c r="AZ1017" s="207"/>
      <c r="BA1017" s="207"/>
      <c r="BB1017" s="207"/>
      <c r="BC1017" s="207"/>
      <c r="BD1017" s="207"/>
      <c r="BE1017" s="207"/>
      <c r="BF1017" s="207"/>
      <c r="BG1017" s="207"/>
      <c r="BH1017" s="207"/>
      <c r="BI1017" s="207"/>
      <c r="BJ1017" s="207"/>
      <c r="BK1017" s="207"/>
      <c r="BL1017" s="207"/>
      <c r="BM1017" s="56"/>
    </row>
    <row r="1018" spans="1:65">
      <c r="A1018" s="29"/>
      <c r="B1018" s="3" t="s">
        <v>264</v>
      </c>
      <c r="C1018" s="28"/>
      <c r="D1018" s="23">
        <v>0.08</v>
      </c>
      <c r="E1018" s="23">
        <v>0.08</v>
      </c>
      <c r="F1018" s="23" t="s">
        <v>672</v>
      </c>
      <c r="G1018" s="23">
        <v>8.4999999999999992E-2</v>
      </c>
      <c r="H1018" s="23">
        <v>7.0000000000000007E-2</v>
      </c>
      <c r="I1018" s="23">
        <v>0.1</v>
      </c>
      <c r="J1018" s="23">
        <v>0.08</v>
      </c>
      <c r="K1018" s="23">
        <v>7.0000000000000007E-2</v>
      </c>
      <c r="L1018" s="23">
        <v>0.08</v>
      </c>
      <c r="M1018" s="23">
        <v>7.0000000000000007E-2</v>
      </c>
      <c r="N1018" s="23">
        <v>0.09</v>
      </c>
      <c r="O1018" s="23">
        <v>0.08</v>
      </c>
      <c r="P1018" s="23">
        <v>0.08</v>
      </c>
      <c r="Q1018" s="23">
        <v>0.08</v>
      </c>
      <c r="R1018" s="23">
        <v>0.08</v>
      </c>
      <c r="S1018" s="23" t="s">
        <v>672</v>
      </c>
      <c r="T1018" s="23" t="s">
        <v>672</v>
      </c>
      <c r="U1018" s="23">
        <v>7.0000000000000007E-2</v>
      </c>
      <c r="V1018" s="23">
        <v>0.08</v>
      </c>
      <c r="W1018" s="23">
        <v>7.0000000000000007E-2</v>
      </c>
      <c r="X1018" s="206"/>
      <c r="Y1018" s="207"/>
      <c r="Z1018" s="207"/>
      <c r="AA1018" s="207"/>
      <c r="AB1018" s="207"/>
      <c r="AC1018" s="207"/>
      <c r="AD1018" s="207"/>
      <c r="AE1018" s="207"/>
      <c r="AF1018" s="207"/>
      <c r="AG1018" s="207"/>
      <c r="AH1018" s="207"/>
      <c r="AI1018" s="207"/>
      <c r="AJ1018" s="207"/>
      <c r="AK1018" s="207"/>
      <c r="AL1018" s="207"/>
      <c r="AM1018" s="207"/>
      <c r="AN1018" s="207"/>
      <c r="AO1018" s="207"/>
      <c r="AP1018" s="207"/>
      <c r="AQ1018" s="207"/>
      <c r="AR1018" s="207"/>
      <c r="AS1018" s="207"/>
      <c r="AT1018" s="207"/>
      <c r="AU1018" s="207"/>
      <c r="AV1018" s="207"/>
      <c r="AW1018" s="207"/>
      <c r="AX1018" s="207"/>
      <c r="AY1018" s="207"/>
      <c r="AZ1018" s="207"/>
      <c r="BA1018" s="207"/>
      <c r="BB1018" s="207"/>
      <c r="BC1018" s="207"/>
      <c r="BD1018" s="207"/>
      <c r="BE1018" s="207"/>
      <c r="BF1018" s="207"/>
      <c r="BG1018" s="207"/>
      <c r="BH1018" s="207"/>
      <c r="BI1018" s="207"/>
      <c r="BJ1018" s="207"/>
      <c r="BK1018" s="207"/>
      <c r="BL1018" s="207"/>
      <c r="BM1018" s="56"/>
    </row>
    <row r="1019" spans="1:65">
      <c r="A1019" s="29"/>
      <c r="B1019" s="3" t="s">
        <v>265</v>
      </c>
      <c r="C1019" s="28"/>
      <c r="D1019" s="23">
        <v>5.1639777949432199E-3</v>
      </c>
      <c r="E1019" s="23">
        <v>0</v>
      </c>
      <c r="F1019" s="23" t="s">
        <v>672</v>
      </c>
      <c r="G1019" s="23">
        <v>5.4772255750516587E-3</v>
      </c>
      <c r="H1019" s="23">
        <v>4.082482904638628E-3</v>
      </c>
      <c r="I1019" s="23">
        <v>5.1639777949432268E-3</v>
      </c>
      <c r="J1019" s="23">
        <v>4.082482904638628E-3</v>
      </c>
      <c r="K1019" s="23">
        <v>0</v>
      </c>
      <c r="L1019" s="23">
        <v>4.0824829046386289E-3</v>
      </c>
      <c r="M1019" s="23">
        <v>5.1639777949432268E-3</v>
      </c>
      <c r="N1019" s="23">
        <v>5.1639777949432199E-3</v>
      </c>
      <c r="O1019" s="23">
        <v>0</v>
      </c>
      <c r="P1019" s="23">
        <v>5.1639777949432199E-3</v>
      </c>
      <c r="Q1019" s="23">
        <v>5.1639777949432199E-3</v>
      </c>
      <c r="R1019" s="23">
        <v>0</v>
      </c>
      <c r="S1019" s="23" t="s">
        <v>672</v>
      </c>
      <c r="T1019" s="23" t="s">
        <v>672</v>
      </c>
      <c r="U1019" s="23">
        <v>5.1639777949432199E-3</v>
      </c>
      <c r="V1019" s="23">
        <v>0</v>
      </c>
      <c r="W1019" s="23">
        <v>5.1639777949432199E-3</v>
      </c>
      <c r="X1019" s="206"/>
      <c r="Y1019" s="207"/>
      <c r="Z1019" s="207"/>
      <c r="AA1019" s="207"/>
      <c r="AB1019" s="207"/>
      <c r="AC1019" s="207"/>
      <c r="AD1019" s="207"/>
      <c r="AE1019" s="207"/>
      <c r="AF1019" s="207"/>
      <c r="AG1019" s="207"/>
      <c r="AH1019" s="207"/>
      <c r="AI1019" s="207"/>
      <c r="AJ1019" s="207"/>
      <c r="AK1019" s="207"/>
      <c r="AL1019" s="207"/>
      <c r="AM1019" s="207"/>
      <c r="AN1019" s="207"/>
      <c r="AO1019" s="207"/>
      <c r="AP1019" s="207"/>
      <c r="AQ1019" s="207"/>
      <c r="AR1019" s="207"/>
      <c r="AS1019" s="207"/>
      <c r="AT1019" s="207"/>
      <c r="AU1019" s="207"/>
      <c r="AV1019" s="207"/>
      <c r="AW1019" s="207"/>
      <c r="AX1019" s="207"/>
      <c r="AY1019" s="207"/>
      <c r="AZ1019" s="207"/>
      <c r="BA1019" s="207"/>
      <c r="BB1019" s="207"/>
      <c r="BC1019" s="207"/>
      <c r="BD1019" s="207"/>
      <c r="BE1019" s="207"/>
      <c r="BF1019" s="207"/>
      <c r="BG1019" s="207"/>
      <c r="BH1019" s="207"/>
      <c r="BI1019" s="207"/>
      <c r="BJ1019" s="207"/>
      <c r="BK1019" s="207"/>
      <c r="BL1019" s="207"/>
      <c r="BM1019" s="56"/>
    </row>
    <row r="1020" spans="1:65">
      <c r="A1020" s="29"/>
      <c r="B1020" s="3" t="s">
        <v>86</v>
      </c>
      <c r="C1020" s="28"/>
      <c r="D1020" s="13">
        <v>6.7356232107955036E-2</v>
      </c>
      <c r="E1020" s="13">
        <v>0</v>
      </c>
      <c r="F1020" s="13" t="s">
        <v>672</v>
      </c>
      <c r="G1020" s="13">
        <v>6.4437947941784215E-2</v>
      </c>
      <c r="H1020" s="13">
        <v>5.6964877739143646E-2</v>
      </c>
      <c r="I1020" s="13">
        <v>5.3420459947688556E-2</v>
      </c>
      <c r="J1020" s="13">
        <v>5.2116803037939932E-2</v>
      </c>
      <c r="K1020" s="13">
        <v>0</v>
      </c>
      <c r="L1020" s="13">
        <v>4.9989586587411775E-2</v>
      </c>
      <c r="M1020" s="13">
        <v>7.7459666924148407E-2</v>
      </c>
      <c r="N1020" s="13">
        <v>5.9584359172421768E-2</v>
      </c>
      <c r="O1020" s="13">
        <v>0</v>
      </c>
      <c r="P1020" s="13">
        <v>6.7356232107955036E-2</v>
      </c>
      <c r="Q1020" s="13">
        <v>6.7356232107955036E-2</v>
      </c>
      <c r="R1020" s="13">
        <v>0</v>
      </c>
      <c r="S1020" s="13" t="s">
        <v>672</v>
      </c>
      <c r="T1020" s="13" t="s">
        <v>672</v>
      </c>
      <c r="U1020" s="13">
        <v>7.0417879021952984E-2</v>
      </c>
      <c r="V1020" s="13">
        <v>0</v>
      </c>
      <c r="W1020" s="13">
        <v>7.0417879021952984E-2</v>
      </c>
      <c r="X1020" s="154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3" t="s">
        <v>266</v>
      </c>
      <c r="C1021" s="28"/>
      <c r="D1021" s="13">
        <v>-8.0862533692720451E-3</v>
      </c>
      <c r="E1021" s="13">
        <v>3.5040431266846417E-2</v>
      </c>
      <c r="F1021" s="13" t="s">
        <v>672</v>
      </c>
      <c r="G1021" s="13">
        <v>9.9730458221024332E-2</v>
      </c>
      <c r="H1021" s="13">
        <v>-7.2776280323450071E-2</v>
      </c>
      <c r="I1021" s="13">
        <v>0.25067385444743939</v>
      </c>
      <c r="J1021" s="13">
        <v>1.3477088948787186E-2</v>
      </c>
      <c r="K1021" s="13">
        <v>-9.4339622641509302E-2</v>
      </c>
      <c r="L1021" s="13">
        <v>5.660377358490587E-2</v>
      </c>
      <c r="M1021" s="13">
        <v>-0.13746630727762799</v>
      </c>
      <c r="N1021" s="13">
        <v>0.12129380053908378</v>
      </c>
      <c r="O1021" s="13">
        <v>3.5040431266846417E-2</v>
      </c>
      <c r="P1021" s="13">
        <v>-8.0862533692720451E-3</v>
      </c>
      <c r="Q1021" s="13">
        <v>-8.0862533692720451E-3</v>
      </c>
      <c r="R1021" s="13">
        <v>3.5040431266846417E-2</v>
      </c>
      <c r="S1021" s="13" t="s">
        <v>672</v>
      </c>
      <c r="T1021" s="13" t="s">
        <v>672</v>
      </c>
      <c r="U1021" s="13">
        <v>-5.1212938005390618E-2</v>
      </c>
      <c r="V1021" s="13">
        <v>3.5040431266846417E-2</v>
      </c>
      <c r="W1021" s="13">
        <v>-5.1212938005390618E-2</v>
      </c>
      <c r="X1021" s="154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45" t="s">
        <v>267</v>
      </c>
      <c r="C1022" s="46"/>
      <c r="D1022" s="44">
        <v>0.39</v>
      </c>
      <c r="E1022" s="44">
        <v>0</v>
      </c>
      <c r="F1022" s="44">
        <v>568.73</v>
      </c>
      <c r="G1022" s="44">
        <v>0.57999999999999996</v>
      </c>
      <c r="H1022" s="44">
        <v>0.96</v>
      </c>
      <c r="I1022" s="44">
        <v>1.93</v>
      </c>
      <c r="J1022" s="44">
        <v>0.19</v>
      </c>
      <c r="K1022" s="44">
        <v>1.1599999999999999</v>
      </c>
      <c r="L1022" s="44">
        <v>0.19</v>
      </c>
      <c r="M1022" s="44">
        <v>1.54</v>
      </c>
      <c r="N1022" s="44">
        <v>0.77</v>
      </c>
      <c r="O1022" s="44">
        <v>0</v>
      </c>
      <c r="P1022" s="44">
        <v>0.39</v>
      </c>
      <c r="Q1022" s="44">
        <v>0.39</v>
      </c>
      <c r="R1022" s="44">
        <v>0</v>
      </c>
      <c r="S1022" s="44">
        <v>279.74</v>
      </c>
      <c r="T1022" s="44">
        <v>279.74</v>
      </c>
      <c r="U1022" s="44">
        <v>0.77</v>
      </c>
      <c r="V1022" s="44">
        <v>0</v>
      </c>
      <c r="W1022" s="44">
        <v>0.77</v>
      </c>
      <c r="X1022" s="154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B1023" s="30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BM1023" s="55"/>
    </row>
    <row r="1024" spans="1:65" ht="15">
      <c r="B1024" s="8" t="s">
        <v>587</v>
      </c>
      <c r="BM1024" s="27" t="s">
        <v>66</v>
      </c>
    </row>
    <row r="1025" spans="1:65" ht="15">
      <c r="A1025" s="24" t="s">
        <v>64</v>
      </c>
      <c r="B1025" s="18" t="s">
        <v>110</v>
      </c>
      <c r="C1025" s="15" t="s">
        <v>111</v>
      </c>
      <c r="D1025" s="16" t="s">
        <v>229</v>
      </c>
      <c r="E1025" s="17" t="s">
        <v>229</v>
      </c>
      <c r="F1025" s="17" t="s">
        <v>229</v>
      </c>
      <c r="G1025" s="17" t="s">
        <v>229</v>
      </c>
      <c r="H1025" s="17" t="s">
        <v>229</v>
      </c>
      <c r="I1025" s="154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 t="s">
        <v>230</v>
      </c>
      <c r="C1026" s="9" t="s">
        <v>230</v>
      </c>
      <c r="D1026" s="152" t="s">
        <v>233</v>
      </c>
      <c r="E1026" s="153" t="s">
        <v>239</v>
      </c>
      <c r="F1026" s="153" t="s">
        <v>241</v>
      </c>
      <c r="G1026" s="153" t="s">
        <v>245</v>
      </c>
      <c r="H1026" s="153" t="s">
        <v>246</v>
      </c>
      <c r="I1026" s="154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 t="s">
        <v>3</v>
      </c>
    </row>
    <row r="1027" spans="1:65">
      <c r="A1027" s="29"/>
      <c r="B1027" s="19"/>
      <c r="C1027" s="9"/>
      <c r="D1027" s="10" t="s">
        <v>269</v>
      </c>
      <c r="E1027" s="11" t="s">
        <v>269</v>
      </c>
      <c r="F1027" s="11" t="s">
        <v>269</v>
      </c>
      <c r="G1027" s="11" t="s">
        <v>272</v>
      </c>
      <c r="H1027" s="11" t="s">
        <v>269</v>
      </c>
      <c r="I1027" s="154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2</v>
      </c>
    </row>
    <row r="1028" spans="1:65">
      <c r="A1028" s="29"/>
      <c r="B1028" s="19"/>
      <c r="C1028" s="9"/>
      <c r="D1028" s="25" t="s">
        <v>261</v>
      </c>
      <c r="E1028" s="25" t="s">
        <v>116</v>
      </c>
      <c r="F1028" s="25" t="s">
        <v>116</v>
      </c>
      <c r="G1028" s="25" t="s">
        <v>311</v>
      </c>
      <c r="H1028" s="25" t="s">
        <v>311</v>
      </c>
      <c r="I1028" s="154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2</v>
      </c>
    </row>
    <row r="1029" spans="1:65">
      <c r="A1029" s="29"/>
      <c r="B1029" s="18">
        <v>1</v>
      </c>
      <c r="C1029" s="14">
        <v>1</v>
      </c>
      <c r="D1029" s="21">
        <v>0.155</v>
      </c>
      <c r="E1029" s="21">
        <v>0.19</v>
      </c>
      <c r="F1029" s="21">
        <v>0.2</v>
      </c>
      <c r="G1029" s="21">
        <v>0.2</v>
      </c>
      <c r="H1029" s="21">
        <v>0.22125379286970961</v>
      </c>
      <c r="I1029" s="154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>
        <v>1</v>
      </c>
      <c r="C1030" s="9">
        <v>2</v>
      </c>
      <c r="D1030" s="11">
        <v>0.155</v>
      </c>
      <c r="E1030" s="11">
        <v>0.17799999999999999</v>
      </c>
      <c r="F1030" s="11">
        <v>0.19</v>
      </c>
      <c r="G1030" s="11">
        <v>0.2</v>
      </c>
      <c r="H1030" s="11">
        <v>0.22000218214851872</v>
      </c>
      <c r="I1030" s="154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27</v>
      </c>
    </row>
    <row r="1031" spans="1:65">
      <c r="A1031" s="29"/>
      <c r="B1031" s="19">
        <v>1</v>
      </c>
      <c r="C1031" s="9">
        <v>3</v>
      </c>
      <c r="D1031" s="11">
        <v>0.16500000000000001</v>
      </c>
      <c r="E1031" s="11">
        <v>0.17899999999999999</v>
      </c>
      <c r="F1031" s="11">
        <v>0.18</v>
      </c>
      <c r="G1031" s="11">
        <v>0.2</v>
      </c>
      <c r="H1031" s="149">
        <v>0.21297717751464632</v>
      </c>
      <c r="I1031" s="154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16</v>
      </c>
    </row>
    <row r="1032" spans="1:65">
      <c r="A1032" s="29"/>
      <c r="B1032" s="19">
        <v>1</v>
      </c>
      <c r="C1032" s="9">
        <v>4</v>
      </c>
      <c r="D1032" s="11">
        <v>0.16</v>
      </c>
      <c r="E1032" s="11">
        <v>0.183</v>
      </c>
      <c r="F1032" s="11">
        <v>0.16</v>
      </c>
      <c r="G1032" s="11">
        <v>0.2</v>
      </c>
      <c r="H1032" s="11">
        <v>0.21717793880613914</v>
      </c>
      <c r="I1032" s="154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0.18910085526290232</v>
      </c>
    </row>
    <row r="1033" spans="1:65">
      <c r="A1033" s="29"/>
      <c r="B1033" s="19">
        <v>1</v>
      </c>
      <c r="C1033" s="9">
        <v>5</v>
      </c>
      <c r="D1033" s="11">
        <v>0.16500000000000001</v>
      </c>
      <c r="E1033" s="11">
        <v>0.17599999999999999</v>
      </c>
      <c r="F1033" s="11">
        <v>0.17</v>
      </c>
      <c r="G1033" s="11">
        <v>0.2</v>
      </c>
      <c r="H1033" s="11">
        <v>0.22235265727927142</v>
      </c>
      <c r="I1033" s="154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128</v>
      </c>
    </row>
    <row r="1034" spans="1:65">
      <c r="A1034" s="29"/>
      <c r="B1034" s="19">
        <v>1</v>
      </c>
      <c r="C1034" s="9">
        <v>6</v>
      </c>
      <c r="D1034" s="11">
        <v>0.16</v>
      </c>
      <c r="E1034" s="11">
        <v>0.19500000000000001</v>
      </c>
      <c r="F1034" s="11">
        <v>0.19</v>
      </c>
      <c r="G1034" s="11">
        <v>0.2</v>
      </c>
      <c r="H1034" s="11">
        <v>0.22090147713558644</v>
      </c>
      <c r="I1034" s="154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29"/>
      <c r="B1035" s="20" t="s">
        <v>263</v>
      </c>
      <c r="C1035" s="12"/>
      <c r="D1035" s="22">
        <v>0.16</v>
      </c>
      <c r="E1035" s="22">
        <v>0.1835</v>
      </c>
      <c r="F1035" s="22">
        <v>0.18166666666666667</v>
      </c>
      <c r="G1035" s="22">
        <v>0.19999999999999998</v>
      </c>
      <c r="H1035" s="22">
        <v>0.2191108709589786</v>
      </c>
      <c r="I1035" s="154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3" t="s">
        <v>264</v>
      </c>
      <c r="C1036" s="28"/>
      <c r="D1036" s="11">
        <v>0.16</v>
      </c>
      <c r="E1036" s="11">
        <v>0.18099999999999999</v>
      </c>
      <c r="F1036" s="11">
        <v>0.185</v>
      </c>
      <c r="G1036" s="11">
        <v>0.2</v>
      </c>
      <c r="H1036" s="11">
        <v>0.22045182964205257</v>
      </c>
      <c r="I1036" s="154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29"/>
      <c r="B1037" s="3" t="s">
        <v>265</v>
      </c>
      <c r="C1037" s="28"/>
      <c r="D1037" s="23">
        <v>4.4721359549995832E-3</v>
      </c>
      <c r="E1037" s="23">
        <v>7.5033325929216342E-3</v>
      </c>
      <c r="F1037" s="23">
        <v>1.4719601443879746E-2</v>
      </c>
      <c r="G1037" s="23">
        <v>3.0404709722440586E-17</v>
      </c>
      <c r="H1037" s="23">
        <v>3.477367422483846E-3</v>
      </c>
      <c r="I1037" s="154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3" t="s">
        <v>86</v>
      </c>
      <c r="C1038" s="28"/>
      <c r="D1038" s="13">
        <v>2.7950849718747395E-2</v>
      </c>
      <c r="E1038" s="13">
        <v>4.0890095874232341E-2</v>
      </c>
      <c r="F1038" s="13">
        <v>8.1025329048879338E-2</v>
      </c>
      <c r="G1038" s="13">
        <v>1.5202354861220294E-16</v>
      </c>
      <c r="H1038" s="13">
        <v>1.5870355529438201E-2</v>
      </c>
      <c r="I1038" s="154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3" t="s">
        <v>266</v>
      </c>
      <c r="C1039" s="28"/>
      <c r="D1039" s="13">
        <v>-0.15389065915351952</v>
      </c>
      <c r="E1039" s="13">
        <v>-2.9618349716692638E-2</v>
      </c>
      <c r="F1039" s="13">
        <v>-3.9313352580558569E-2</v>
      </c>
      <c r="G1039" s="13">
        <v>5.7636676058100633E-2</v>
      </c>
      <c r="H1039" s="13">
        <v>0.15869846624624762</v>
      </c>
      <c r="I1039" s="154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45" t="s">
        <v>267</v>
      </c>
      <c r="C1040" s="46"/>
      <c r="D1040" s="44">
        <v>0.96</v>
      </c>
      <c r="E1040" s="44">
        <v>0</v>
      </c>
      <c r="F1040" s="44">
        <v>7.0000000000000007E-2</v>
      </c>
      <c r="G1040" s="44">
        <v>0.67</v>
      </c>
      <c r="H1040" s="44">
        <v>1.46</v>
      </c>
      <c r="I1040" s="154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B1041" s="30"/>
      <c r="C1041" s="20"/>
      <c r="D1041" s="20"/>
      <c r="E1041" s="20"/>
      <c r="F1041" s="20"/>
      <c r="G1041" s="20"/>
      <c r="H1041" s="20"/>
      <c r="BM1041" s="55"/>
    </row>
    <row r="1042" spans="1:65" ht="15">
      <c r="B1042" s="8" t="s">
        <v>588</v>
      </c>
      <c r="BM1042" s="27" t="s">
        <v>66</v>
      </c>
    </row>
    <row r="1043" spans="1:65" ht="15">
      <c r="A1043" s="24" t="s">
        <v>32</v>
      </c>
      <c r="B1043" s="18" t="s">
        <v>110</v>
      </c>
      <c r="C1043" s="15" t="s">
        <v>111</v>
      </c>
      <c r="D1043" s="16" t="s">
        <v>229</v>
      </c>
      <c r="E1043" s="17" t="s">
        <v>229</v>
      </c>
      <c r="F1043" s="17" t="s">
        <v>229</v>
      </c>
      <c r="G1043" s="17" t="s">
        <v>229</v>
      </c>
      <c r="H1043" s="17" t="s">
        <v>229</v>
      </c>
      <c r="I1043" s="17" t="s">
        <v>229</v>
      </c>
      <c r="J1043" s="17" t="s">
        <v>229</v>
      </c>
      <c r="K1043" s="17" t="s">
        <v>229</v>
      </c>
      <c r="L1043" s="17" t="s">
        <v>229</v>
      </c>
      <c r="M1043" s="17" t="s">
        <v>229</v>
      </c>
      <c r="N1043" s="17" t="s">
        <v>229</v>
      </c>
      <c r="O1043" s="17" t="s">
        <v>229</v>
      </c>
      <c r="P1043" s="17" t="s">
        <v>229</v>
      </c>
      <c r="Q1043" s="17" t="s">
        <v>229</v>
      </c>
      <c r="R1043" s="17" t="s">
        <v>229</v>
      </c>
      <c r="S1043" s="17" t="s">
        <v>229</v>
      </c>
      <c r="T1043" s="17" t="s">
        <v>229</v>
      </c>
      <c r="U1043" s="17" t="s">
        <v>229</v>
      </c>
      <c r="V1043" s="17" t="s">
        <v>229</v>
      </c>
      <c r="W1043" s="17" t="s">
        <v>229</v>
      </c>
      <c r="X1043" s="154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230</v>
      </c>
      <c r="C1044" s="9" t="s">
        <v>230</v>
      </c>
      <c r="D1044" s="152" t="s">
        <v>232</v>
      </c>
      <c r="E1044" s="153" t="s">
        <v>233</v>
      </c>
      <c r="F1044" s="153" t="s">
        <v>235</v>
      </c>
      <c r="G1044" s="153" t="s">
        <v>236</v>
      </c>
      <c r="H1044" s="153" t="s">
        <v>238</v>
      </c>
      <c r="I1044" s="153" t="s">
        <v>239</v>
      </c>
      <c r="J1044" s="153" t="s">
        <v>241</v>
      </c>
      <c r="K1044" s="153" t="s">
        <v>242</v>
      </c>
      <c r="L1044" s="153" t="s">
        <v>244</v>
      </c>
      <c r="M1044" s="153" t="s">
        <v>245</v>
      </c>
      <c r="N1044" s="153" t="s">
        <v>246</v>
      </c>
      <c r="O1044" s="153" t="s">
        <v>247</v>
      </c>
      <c r="P1044" s="153" t="s">
        <v>249</v>
      </c>
      <c r="Q1044" s="153" t="s">
        <v>250</v>
      </c>
      <c r="R1044" s="153" t="s">
        <v>251</v>
      </c>
      <c r="S1044" s="153" t="s">
        <v>253</v>
      </c>
      <c r="T1044" s="153" t="s">
        <v>254</v>
      </c>
      <c r="U1044" s="153" t="s">
        <v>255</v>
      </c>
      <c r="V1044" s="153" t="s">
        <v>256</v>
      </c>
      <c r="W1044" s="153" t="s">
        <v>257</v>
      </c>
      <c r="X1044" s="154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269</v>
      </c>
      <c r="E1045" s="11" t="s">
        <v>269</v>
      </c>
      <c r="F1045" s="11" t="s">
        <v>272</v>
      </c>
      <c r="G1045" s="11" t="s">
        <v>272</v>
      </c>
      <c r="H1045" s="11" t="s">
        <v>272</v>
      </c>
      <c r="I1045" s="11" t="s">
        <v>269</v>
      </c>
      <c r="J1045" s="11" t="s">
        <v>269</v>
      </c>
      <c r="K1045" s="11" t="s">
        <v>272</v>
      </c>
      <c r="L1045" s="11" t="s">
        <v>269</v>
      </c>
      <c r="M1045" s="11" t="s">
        <v>272</v>
      </c>
      <c r="N1045" s="11" t="s">
        <v>269</v>
      </c>
      <c r="O1045" s="11" t="s">
        <v>269</v>
      </c>
      <c r="P1045" s="11" t="s">
        <v>269</v>
      </c>
      <c r="Q1045" s="11" t="s">
        <v>272</v>
      </c>
      <c r="R1045" s="11" t="s">
        <v>269</v>
      </c>
      <c r="S1045" s="11" t="s">
        <v>271</v>
      </c>
      <c r="T1045" s="11" t="s">
        <v>272</v>
      </c>
      <c r="U1045" s="11" t="s">
        <v>269</v>
      </c>
      <c r="V1045" s="11" t="s">
        <v>272</v>
      </c>
      <c r="W1045" s="11" t="s">
        <v>269</v>
      </c>
      <c r="X1045" s="154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2</v>
      </c>
    </row>
    <row r="1046" spans="1:65">
      <c r="A1046" s="29"/>
      <c r="B1046" s="19"/>
      <c r="C1046" s="9"/>
      <c r="D1046" s="25" t="s">
        <v>311</v>
      </c>
      <c r="E1046" s="25" t="s">
        <v>261</v>
      </c>
      <c r="F1046" s="25" t="s">
        <v>312</v>
      </c>
      <c r="G1046" s="25" t="s">
        <v>312</v>
      </c>
      <c r="H1046" s="25" t="s">
        <v>312</v>
      </c>
      <c r="I1046" s="25" t="s">
        <v>116</v>
      </c>
      <c r="J1046" s="25" t="s">
        <v>116</v>
      </c>
      <c r="K1046" s="25" t="s">
        <v>313</v>
      </c>
      <c r="L1046" s="25" t="s">
        <v>311</v>
      </c>
      <c r="M1046" s="25" t="s">
        <v>311</v>
      </c>
      <c r="N1046" s="25" t="s">
        <v>311</v>
      </c>
      <c r="O1046" s="25" t="s">
        <v>312</v>
      </c>
      <c r="P1046" s="25" t="s">
        <v>311</v>
      </c>
      <c r="Q1046" s="25" t="s">
        <v>313</v>
      </c>
      <c r="R1046" s="25" t="s">
        <v>274</v>
      </c>
      <c r="S1046" s="25" t="s">
        <v>314</v>
      </c>
      <c r="T1046" s="25" t="s">
        <v>315</v>
      </c>
      <c r="U1046" s="25" t="s">
        <v>311</v>
      </c>
      <c r="V1046" s="25" t="s">
        <v>311</v>
      </c>
      <c r="W1046" s="25" t="s">
        <v>311</v>
      </c>
      <c r="X1046" s="154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3</v>
      </c>
    </row>
    <row r="1047" spans="1:65">
      <c r="A1047" s="29"/>
      <c r="B1047" s="18">
        <v>1</v>
      </c>
      <c r="C1047" s="14">
        <v>1</v>
      </c>
      <c r="D1047" s="21">
        <v>0.16</v>
      </c>
      <c r="E1047" s="21">
        <v>0.14000000000000001</v>
      </c>
      <c r="F1047" s="21">
        <v>0.17</v>
      </c>
      <c r="G1047" s="21">
        <v>0.17</v>
      </c>
      <c r="H1047" s="148">
        <v>0.2</v>
      </c>
      <c r="I1047" s="21">
        <v>0.16</v>
      </c>
      <c r="J1047" s="21">
        <v>0.17</v>
      </c>
      <c r="K1047" s="21">
        <v>0.17</v>
      </c>
      <c r="L1047" s="21">
        <v>0.17</v>
      </c>
      <c r="M1047" s="148">
        <v>0.2</v>
      </c>
      <c r="N1047" s="148">
        <v>0.2096708367301999</v>
      </c>
      <c r="O1047" s="21">
        <v>0.17</v>
      </c>
      <c r="P1047" s="21">
        <v>0.16</v>
      </c>
      <c r="Q1047" s="21">
        <v>0.17</v>
      </c>
      <c r="R1047" s="148">
        <v>0.2</v>
      </c>
      <c r="S1047" s="148" t="s">
        <v>95</v>
      </c>
      <c r="T1047" s="148" t="s">
        <v>95</v>
      </c>
      <c r="U1047" s="21">
        <v>0.15</v>
      </c>
      <c r="V1047" s="21">
        <v>0.16</v>
      </c>
      <c r="W1047" s="21">
        <v>0.15</v>
      </c>
      <c r="X1047" s="154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>
        <v>1</v>
      </c>
      <c r="C1048" s="9">
        <v>2</v>
      </c>
      <c r="D1048" s="11">
        <v>0.16</v>
      </c>
      <c r="E1048" s="11">
        <v>0.14000000000000001</v>
      </c>
      <c r="F1048" s="11">
        <v>0.17</v>
      </c>
      <c r="G1048" s="11">
        <v>0.16</v>
      </c>
      <c r="H1048" s="150">
        <v>0.2</v>
      </c>
      <c r="I1048" s="11">
        <v>0.16</v>
      </c>
      <c r="J1048" s="11">
        <v>0.17</v>
      </c>
      <c r="K1048" s="11">
        <v>0.18</v>
      </c>
      <c r="L1048" s="11">
        <v>0.17</v>
      </c>
      <c r="M1048" s="150">
        <v>0.2</v>
      </c>
      <c r="N1048" s="150">
        <v>0.20921960759727501</v>
      </c>
      <c r="O1048" s="11">
        <v>0.16</v>
      </c>
      <c r="P1048" s="11">
        <v>0.16</v>
      </c>
      <c r="Q1048" s="11">
        <v>0.18</v>
      </c>
      <c r="R1048" s="150">
        <v>0.2</v>
      </c>
      <c r="S1048" s="150" t="s">
        <v>95</v>
      </c>
      <c r="T1048" s="150" t="s">
        <v>95</v>
      </c>
      <c r="U1048" s="11">
        <v>0.16</v>
      </c>
      <c r="V1048" s="11">
        <v>0.16</v>
      </c>
      <c r="W1048" s="11">
        <v>0.16</v>
      </c>
      <c r="X1048" s="154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28</v>
      </c>
    </row>
    <row r="1049" spans="1:65">
      <c r="A1049" s="29"/>
      <c r="B1049" s="19">
        <v>1</v>
      </c>
      <c r="C1049" s="9">
        <v>3</v>
      </c>
      <c r="D1049" s="11">
        <v>0.16</v>
      </c>
      <c r="E1049" s="11">
        <v>0.16</v>
      </c>
      <c r="F1049" s="11">
        <v>0.17</v>
      </c>
      <c r="G1049" s="11">
        <v>0.16</v>
      </c>
      <c r="H1049" s="150">
        <v>0.2</v>
      </c>
      <c r="I1049" s="11">
        <v>0.16</v>
      </c>
      <c r="J1049" s="11">
        <v>0.16</v>
      </c>
      <c r="K1049" s="11">
        <v>0.18</v>
      </c>
      <c r="L1049" s="11">
        <v>0.17</v>
      </c>
      <c r="M1049" s="150">
        <v>0.2</v>
      </c>
      <c r="N1049" s="150">
        <v>0.1974877627795556</v>
      </c>
      <c r="O1049" s="11">
        <v>0.17</v>
      </c>
      <c r="P1049" s="11">
        <v>0.17</v>
      </c>
      <c r="Q1049" s="11">
        <v>0.17</v>
      </c>
      <c r="R1049" s="150">
        <v>0.2</v>
      </c>
      <c r="S1049" s="150" t="s">
        <v>95</v>
      </c>
      <c r="T1049" s="150" t="s">
        <v>95</v>
      </c>
      <c r="U1049" s="11">
        <v>0.15</v>
      </c>
      <c r="V1049" s="11">
        <v>0.16</v>
      </c>
      <c r="W1049" s="11">
        <v>0.15</v>
      </c>
      <c r="X1049" s="154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16</v>
      </c>
    </row>
    <row r="1050" spans="1:65">
      <c r="A1050" s="29"/>
      <c r="B1050" s="19">
        <v>1</v>
      </c>
      <c r="C1050" s="9">
        <v>4</v>
      </c>
      <c r="D1050" s="11">
        <v>0.15</v>
      </c>
      <c r="E1050" s="11">
        <v>0.14000000000000001</v>
      </c>
      <c r="F1050" s="11">
        <v>0.17</v>
      </c>
      <c r="G1050" s="11">
        <v>0.16</v>
      </c>
      <c r="H1050" s="150">
        <v>0.2</v>
      </c>
      <c r="I1050" s="11">
        <v>0.16</v>
      </c>
      <c r="J1050" s="11">
        <v>0.15</v>
      </c>
      <c r="K1050" s="11">
        <v>0.18</v>
      </c>
      <c r="L1050" s="11">
        <v>0.16</v>
      </c>
      <c r="M1050" s="150">
        <v>0.2</v>
      </c>
      <c r="N1050" s="150">
        <v>0.19613430065743254</v>
      </c>
      <c r="O1050" s="11">
        <v>0.17</v>
      </c>
      <c r="P1050" s="11">
        <v>0.17</v>
      </c>
      <c r="Q1050" s="11">
        <v>0.18</v>
      </c>
      <c r="R1050" s="150">
        <v>0.2</v>
      </c>
      <c r="S1050" s="150" t="s">
        <v>95</v>
      </c>
      <c r="T1050" s="150" t="s">
        <v>95</v>
      </c>
      <c r="U1050" s="11">
        <v>0.15</v>
      </c>
      <c r="V1050" s="11">
        <v>0.17</v>
      </c>
      <c r="W1050" s="11">
        <v>0.15</v>
      </c>
      <c r="X1050" s="154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0.16345238095238093</v>
      </c>
    </row>
    <row r="1051" spans="1:65">
      <c r="A1051" s="29"/>
      <c r="B1051" s="19">
        <v>1</v>
      </c>
      <c r="C1051" s="9">
        <v>5</v>
      </c>
      <c r="D1051" s="11">
        <v>0.15</v>
      </c>
      <c r="E1051" s="11">
        <v>0.14000000000000001</v>
      </c>
      <c r="F1051" s="11">
        <v>0.16</v>
      </c>
      <c r="G1051" s="11">
        <v>0.16</v>
      </c>
      <c r="H1051" s="150">
        <v>0.2</v>
      </c>
      <c r="I1051" s="11">
        <v>0.16</v>
      </c>
      <c r="J1051" s="11">
        <v>0.16</v>
      </c>
      <c r="K1051" s="11">
        <v>0.18</v>
      </c>
      <c r="L1051" s="11">
        <v>0.16</v>
      </c>
      <c r="M1051" s="150">
        <v>0.2</v>
      </c>
      <c r="N1051" s="150">
        <v>0.1982753299531477</v>
      </c>
      <c r="O1051" s="11">
        <v>0.18</v>
      </c>
      <c r="P1051" s="11">
        <v>0.16</v>
      </c>
      <c r="Q1051" s="11">
        <v>0.18</v>
      </c>
      <c r="R1051" s="150">
        <v>0.2</v>
      </c>
      <c r="S1051" s="150" t="s">
        <v>95</v>
      </c>
      <c r="T1051" s="150" t="s">
        <v>95</v>
      </c>
      <c r="U1051" s="11">
        <v>0.16</v>
      </c>
      <c r="V1051" s="11">
        <v>0.17</v>
      </c>
      <c r="W1051" s="11">
        <v>0.16</v>
      </c>
      <c r="X1051" s="154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129</v>
      </c>
    </row>
    <row r="1052" spans="1:65">
      <c r="A1052" s="29"/>
      <c r="B1052" s="19">
        <v>1</v>
      </c>
      <c r="C1052" s="9">
        <v>6</v>
      </c>
      <c r="D1052" s="11">
        <v>0.16</v>
      </c>
      <c r="E1052" s="11">
        <v>0.14000000000000001</v>
      </c>
      <c r="F1052" s="11">
        <v>0.17</v>
      </c>
      <c r="G1052" s="11">
        <v>0.17</v>
      </c>
      <c r="H1052" s="150">
        <v>0.2</v>
      </c>
      <c r="I1052" s="11">
        <v>0.17</v>
      </c>
      <c r="J1052" s="11">
        <v>0.17</v>
      </c>
      <c r="K1052" s="11">
        <v>0.18</v>
      </c>
      <c r="L1052" s="11">
        <v>0.16</v>
      </c>
      <c r="M1052" s="150">
        <v>0.2</v>
      </c>
      <c r="N1052" s="150">
        <v>0.21001066655896472</v>
      </c>
      <c r="O1052" s="11">
        <v>0.17</v>
      </c>
      <c r="P1052" s="11">
        <v>0.18</v>
      </c>
      <c r="Q1052" s="11">
        <v>0.18</v>
      </c>
      <c r="R1052" s="150">
        <v>0.2</v>
      </c>
      <c r="S1052" s="150" t="s">
        <v>95</v>
      </c>
      <c r="T1052" s="150" t="s">
        <v>95</v>
      </c>
      <c r="U1052" s="11">
        <v>0.15</v>
      </c>
      <c r="V1052" s="11">
        <v>0.17</v>
      </c>
      <c r="W1052" s="11">
        <v>0.17</v>
      </c>
      <c r="X1052" s="154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29"/>
      <c r="B1053" s="20" t="s">
        <v>263</v>
      </c>
      <c r="C1053" s="12"/>
      <c r="D1053" s="22">
        <v>0.15666666666666668</v>
      </c>
      <c r="E1053" s="22">
        <v>0.14333333333333334</v>
      </c>
      <c r="F1053" s="22">
        <v>0.16833333333333333</v>
      </c>
      <c r="G1053" s="22">
        <v>0.16333333333333336</v>
      </c>
      <c r="H1053" s="22">
        <v>0.19999999999999998</v>
      </c>
      <c r="I1053" s="22">
        <v>0.16166666666666668</v>
      </c>
      <c r="J1053" s="22">
        <v>0.16333333333333336</v>
      </c>
      <c r="K1053" s="22">
        <v>0.17833333333333332</v>
      </c>
      <c r="L1053" s="22">
        <v>0.16500000000000001</v>
      </c>
      <c r="M1053" s="22">
        <v>0.19999999999999998</v>
      </c>
      <c r="N1053" s="22">
        <v>0.20346641737942925</v>
      </c>
      <c r="O1053" s="22">
        <v>0.17</v>
      </c>
      <c r="P1053" s="22">
        <v>0.16666666666666666</v>
      </c>
      <c r="Q1053" s="22">
        <v>0.17666666666666664</v>
      </c>
      <c r="R1053" s="22">
        <v>0.19999999999999998</v>
      </c>
      <c r="S1053" s="22" t="s">
        <v>672</v>
      </c>
      <c r="T1053" s="22" t="s">
        <v>672</v>
      </c>
      <c r="U1053" s="22">
        <v>0.15333333333333335</v>
      </c>
      <c r="V1053" s="22">
        <v>0.16500000000000001</v>
      </c>
      <c r="W1053" s="22">
        <v>0.15666666666666668</v>
      </c>
      <c r="X1053" s="154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3" t="s">
        <v>264</v>
      </c>
      <c r="C1054" s="28"/>
      <c r="D1054" s="11">
        <v>0.16</v>
      </c>
      <c r="E1054" s="11">
        <v>0.14000000000000001</v>
      </c>
      <c r="F1054" s="11">
        <v>0.17</v>
      </c>
      <c r="G1054" s="11">
        <v>0.16</v>
      </c>
      <c r="H1054" s="11">
        <v>0.2</v>
      </c>
      <c r="I1054" s="11">
        <v>0.16</v>
      </c>
      <c r="J1054" s="11">
        <v>0.16500000000000001</v>
      </c>
      <c r="K1054" s="11">
        <v>0.18</v>
      </c>
      <c r="L1054" s="11">
        <v>0.16500000000000001</v>
      </c>
      <c r="M1054" s="11">
        <v>0.2</v>
      </c>
      <c r="N1054" s="11">
        <v>0.20374746877521135</v>
      </c>
      <c r="O1054" s="11">
        <v>0.17</v>
      </c>
      <c r="P1054" s="11">
        <v>0.16500000000000001</v>
      </c>
      <c r="Q1054" s="11">
        <v>0.18</v>
      </c>
      <c r="R1054" s="11">
        <v>0.2</v>
      </c>
      <c r="S1054" s="11" t="s">
        <v>672</v>
      </c>
      <c r="T1054" s="11" t="s">
        <v>672</v>
      </c>
      <c r="U1054" s="11">
        <v>0.15</v>
      </c>
      <c r="V1054" s="11">
        <v>0.16500000000000001</v>
      </c>
      <c r="W1054" s="11">
        <v>0.155</v>
      </c>
      <c r="X1054" s="154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29"/>
      <c r="B1055" s="3" t="s">
        <v>265</v>
      </c>
      <c r="C1055" s="28"/>
      <c r="D1055" s="23">
        <v>5.1639777949432277E-3</v>
      </c>
      <c r="E1055" s="23">
        <v>8.164965809277256E-3</v>
      </c>
      <c r="F1055" s="23">
        <v>4.0824829046386332E-3</v>
      </c>
      <c r="G1055" s="23">
        <v>5.1639777949432277E-3</v>
      </c>
      <c r="H1055" s="23">
        <v>3.0404709722440586E-17</v>
      </c>
      <c r="I1055" s="23">
        <v>4.0824829046386332E-3</v>
      </c>
      <c r="J1055" s="23">
        <v>8.1649658092772665E-3</v>
      </c>
      <c r="K1055" s="23">
        <v>4.0824829046386228E-3</v>
      </c>
      <c r="L1055" s="23">
        <v>5.4772255750516656E-3</v>
      </c>
      <c r="M1055" s="23">
        <v>3.0404709722440586E-17</v>
      </c>
      <c r="N1055" s="23">
        <v>6.7951872616382946E-3</v>
      </c>
      <c r="O1055" s="23">
        <v>6.3245553203367553E-3</v>
      </c>
      <c r="P1055" s="23">
        <v>8.1649658092772578E-3</v>
      </c>
      <c r="Q1055" s="23">
        <v>5.163977794943213E-3</v>
      </c>
      <c r="R1055" s="23">
        <v>3.0404709722440586E-17</v>
      </c>
      <c r="S1055" s="23" t="s">
        <v>672</v>
      </c>
      <c r="T1055" s="23" t="s">
        <v>672</v>
      </c>
      <c r="U1055" s="23">
        <v>5.1639777949432277E-3</v>
      </c>
      <c r="V1055" s="23">
        <v>5.4772255750516656E-3</v>
      </c>
      <c r="W1055" s="23">
        <v>8.1649658092772665E-3</v>
      </c>
      <c r="X1055" s="206"/>
      <c r="Y1055" s="207"/>
      <c r="Z1055" s="207"/>
      <c r="AA1055" s="207"/>
      <c r="AB1055" s="207"/>
      <c r="AC1055" s="207"/>
      <c r="AD1055" s="207"/>
      <c r="AE1055" s="207"/>
      <c r="AF1055" s="207"/>
      <c r="AG1055" s="207"/>
      <c r="AH1055" s="207"/>
      <c r="AI1055" s="207"/>
      <c r="AJ1055" s="207"/>
      <c r="AK1055" s="207"/>
      <c r="AL1055" s="207"/>
      <c r="AM1055" s="207"/>
      <c r="AN1055" s="207"/>
      <c r="AO1055" s="207"/>
      <c r="AP1055" s="207"/>
      <c r="AQ1055" s="207"/>
      <c r="AR1055" s="207"/>
      <c r="AS1055" s="207"/>
      <c r="AT1055" s="207"/>
      <c r="AU1055" s="207"/>
      <c r="AV1055" s="207"/>
      <c r="AW1055" s="207"/>
      <c r="AX1055" s="207"/>
      <c r="AY1055" s="207"/>
      <c r="AZ1055" s="207"/>
      <c r="BA1055" s="207"/>
      <c r="BB1055" s="207"/>
      <c r="BC1055" s="207"/>
      <c r="BD1055" s="207"/>
      <c r="BE1055" s="207"/>
      <c r="BF1055" s="207"/>
      <c r="BG1055" s="207"/>
      <c r="BH1055" s="207"/>
      <c r="BI1055" s="207"/>
      <c r="BJ1055" s="207"/>
      <c r="BK1055" s="207"/>
      <c r="BL1055" s="207"/>
      <c r="BM1055" s="56"/>
    </row>
    <row r="1056" spans="1:65">
      <c r="A1056" s="29"/>
      <c r="B1056" s="3" t="s">
        <v>86</v>
      </c>
      <c r="C1056" s="28"/>
      <c r="D1056" s="13">
        <v>3.2961560393254645E-2</v>
      </c>
      <c r="E1056" s="13">
        <v>5.6964877739143646E-2</v>
      </c>
      <c r="F1056" s="13">
        <v>2.4252373690922573E-2</v>
      </c>
      <c r="G1056" s="13">
        <v>3.1616190581285064E-2</v>
      </c>
      <c r="H1056" s="13">
        <v>1.5202354861220294E-16</v>
      </c>
      <c r="I1056" s="13">
        <v>2.5252471575084326E-2</v>
      </c>
      <c r="J1056" s="13">
        <v>4.998958658741183E-2</v>
      </c>
      <c r="K1056" s="13">
        <v>2.2892427502646487E-2</v>
      </c>
      <c r="L1056" s="13">
        <v>3.3195306515464637E-2</v>
      </c>
      <c r="M1056" s="13">
        <v>1.5202354861220294E-16</v>
      </c>
      <c r="N1056" s="13">
        <v>3.3397094956296697E-2</v>
      </c>
      <c r="O1056" s="13">
        <v>3.7203266590216208E-2</v>
      </c>
      <c r="P1056" s="13">
        <v>4.898979485566355E-2</v>
      </c>
      <c r="Q1056" s="13">
        <v>2.9230062990244606E-2</v>
      </c>
      <c r="R1056" s="13">
        <v>1.5202354861220294E-16</v>
      </c>
      <c r="S1056" s="13" t="s">
        <v>672</v>
      </c>
      <c r="T1056" s="13" t="s">
        <v>672</v>
      </c>
      <c r="U1056" s="13">
        <v>3.3678116053977566E-2</v>
      </c>
      <c r="V1056" s="13">
        <v>3.3195306515464637E-2</v>
      </c>
      <c r="W1056" s="13">
        <v>5.2116803037939995E-2</v>
      </c>
      <c r="X1056" s="154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3" t="s">
        <v>266</v>
      </c>
      <c r="C1057" s="28"/>
      <c r="D1057" s="13">
        <v>-4.151493080844848E-2</v>
      </c>
      <c r="E1057" s="13">
        <v>-0.12308812818645287</v>
      </c>
      <c r="F1057" s="13">
        <v>2.9861616897305376E-2</v>
      </c>
      <c r="G1057" s="13">
        <v>-7.2833211944622889E-4</v>
      </c>
      <c r="H1057" s="13">
        <v>0.22359796067006554</v>
      </c>
      <c r="I1057" s="13">
        <v>-1.0924981791696764E-2</v>
      </c>
      <c r="J1057" s="13">
        <v>-7.2833211944622889E-4</v>
      </c>
      <c r="K1057" s="13">
        <v>9.1041514930808587E-2</v>
      </c>
      <c r="L1057" s="13">
        <v>9.4683175528043062E-3</v>
      </c>
      <c r="M1057" s="13">
        <v>0.22359796067006554</v>
      </c>
      <c r="N1057" s="13">
        <v>0.24480546685157023</v>
      </c>
      <c r="O1057" s="13">
        <v>4.0058266569555911E-2</v>
      </c>
      <c r="P1057" s="13">
        <v>1.9664967225054619E-2</v>
      </c>
      <c r="Q1057" s="13">
        <v>8.084486525855783E-2</v>
      </c>
      <c r="R1057" s="13">
        <v>0.22359796067006554</v>
      </c>
      <c r="S1057" s="13" t="s">
        <v>672</v>
      </c>
      <c r="T1057" s="13" t="s">
        <v>672</v>
      </c>
      <c r="U1057" s="13">
        <v>-6.190823015294955E-2</v>
      </c>
      <c r="V1057" s="13">
        <v>9.4683175528043062E-3</v>
      </c>
      <c r="W1057" s="13">
        <v>-4.151493080844848E-2</v>
      </c>
      <c r="X1057" s="154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45" t="s">
        <v>267</v>
      </c>
      <c r="C1058" s="46"/>
      <c r="D1058" s="44">
        <v>0.67</v>
      </c>
      <c r="E1058" s="44">
        <v>1.66</v>
      </c>
      <c r="F1058" s="44">
        <v>0.18</v>
      </c>
      <c r="G1058" s="44">
        <v>0.18</v>
      </c>
      <c r="H1058" s="44">
        <v>2.5099999999999998</v>
      </c>
      <c r="I1058" s="44">
        <v>0.31</v>
      </c>
      <c r="J1058" s="44">
        <v>0.18</v>
      </c>
      <c r="K1058" s="44">
        <v>0.92</v>
      </c>
      <c r="L1058" s="44">
        <v>0.06</v>
      </c>
      <c r="M1058" s="44" t="s">
        <v>268</v>
      </c>
      <c r="N1058" s="44">
        <v>2.77</v>
      </c>
      <c r="O1058" s="44">
        <v>0.31</v>
      </c>
      <c r="P1058" s="44">
        <v>0.06</v>
      </c>
      <c r="Q1058" s="44">
        <v>0.8</v>
      </c>
      <c r="R1058" s="44" t="s">
        <v>268</v>
      </c>
      <c r="S1058" s="44">
        <v>355.61</v>
      </c>
      <c r="T1058" s="44">
        <v>355.61</v>
      </c>
      <c r="U1058" s="44">
        <v>0.92</v>
      </c>
      <c r="V1058" s="44">
        <v>0.06</v>
      </c>
      <c r="W1058" s="44">
        <v>0.67</v>
      </c>
      <c r="X1058" s="154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30" t="s">
        <v>332</v>
      </c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BM1059" s="55"/>
    </row>
    <row r="1060" spans="1:65">
      <c r="BM1060" s="55"/>
    </row>
    <row r="1061" spans="1:65" ht="15">
      <c r="B1061" s="8" t="s">
        <v>589</v>
      </c>
      <c r="BM1061" s="27" t="s">
        <v>66</v>
      </c>
    </row>
    <row r="1062" spans="1:65" ht="15">
      <c r="A1062" s="24" t="s">
        <v>65</v>
      </c>
      <c r="B1062" s="18" t="s">
        <v>110</v>
      </c>
      <c r="C1062" s="15" t="s">
        <v>111</v>
      </c>
      <c r="D1062" s="16" t="s">
        <v>229</v>
      </c>
      <c r="E1062" s="17" t="s">
        <v>229</v>
      </c>
      <c r="F1062" s="17" t="s">
        <v>229</v>
      </c>
      <c r="G1062" s="17" t="s">
        <v>229</v>
      </c>
      <c r="H1062" s="17" t="s">
        <v>229</v>
      </c>
      <c r="I1062" s="17" t="s">
        <v>229</v>
      </c>
      <c r="J1062" s="17" t="s">
        <v>229</v>
      </c>
      <c r="K1062" s="17" t="s">
        <v>229</v>
      </c>
      <c r="L1062" s="17" t="s">
        <v>229</v>
      </c>
      <c r="M1062" s="17" t="s">
        <v>229</v>
      </c>
      <c r="N1062" s="17" t="s">
        <v>229</v>
      </c>
      <c r="O1062" s="17" t="s">
        <v>229</v>
      </c>
      <c r="P1062" s="17" t="s">
        <v>229</v>
      </c>
      <c r="Q1062" s="17" t="s">
        <v>229</v>
      </c>
      <c r="R1062" s="17" t="s">
        <v>229</v>
      </c>
      <c r="S1062" s="17" t="s">
        <v>229</v>
      </c>
      <c r="T1062" s="17" t="s">
        <v>229</v>
      </c>
      <c r="U1062" s="17" t="s">
        <v>229</v>
      </c>
      <c r="V1062" s="17" t="s">
        <v>229</v>
      </c>
      <c r="W1062" s="17" t="s">
        <v>229</v>
      </c>
      <c r="X1062" s="17" t="s">
        <v>229</v>
      </c>
      <c r="Y1062" s="17" t="s">
        <v>229</v>
      </c>
      <c r="Z1062" s="17" t="s">
        <v>229</v>
      </c>
      <c r="AA1062" s="154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9" t="s">
        <v>230</v>
      </c>
      <c r="C1063" s="9" t="s">
        <v>230</v>
      </c>
      <c r="D1063" s="152" t="s">
        <v>232</v>
      </c>
      <c r="E1063" s="153" t="s">
        <v>233</v>
      </c>
      <c r="F1063" s="153" t="s">
        <v>234</v>
      </c>
      <c r="G1063" s="153" t="s">
        <v>235</v>
      </c>
      <c r="H1063" s="153" t="s">
        <v>236</v>
      </c>
      <c r="I1063" s="153" t="s">
        <v>238</v>
      </c>
      <c r="J1063" s="153" t="s">
        <v>239</v>
      </c>
      <c r="K1063" s="153" t="s">
        <v>241</v>
      </c>
      <c r="L1063" s="153" t="s">
        <v>242</v>
      </c>
      <c r="M1063" s="153" t="s">
        <v>243</v>
      </c>
      <c r="N1063" s="153" t="s">
        <v>244</v>
      </c>
      <c r="O1063" s="153" t="s">
        <v>245</v>
      </c>
      <c r="P1063" s="153" t="s">
        <v>247</v>
      </c>
      <c r="Q1063" s="153" t="s">
        <v>248</v>
      </c>
      <c r="R1063" s="153" t="s">
        <v>249</v>
      </c>
      <c r="S1063" s="153" t="s">
        <v>250</v>
      </c>
      <c r="T1063" s="153" t="s">
        <v>251</v>
      </c>
      <c r="U1063" s="153" t="s">
        <v>277</v>
      </c>
      <c r="V1063" s="153" t="s">
        <v>253</v>
      </c>
      <c r="W1063" s="153" t="s">
        <v>254</v>
      </c>
      <c r="X1063" s="153" t="s">
        <v>255</v>
      </c>
      <c r="Y1063" s="153" t="s">
        <v>256</v>
      </c>
      <c r="Z1063" s="153" t="s">
        <v>257</v>
      </c>
      <c r="AA1063" s="154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 t="s">
        <v>3</v>
      </c>
    </row>
    <row r="1064" spans="1:65">
      <c r="A1064" s="29"/>
      <c r="B1064" s="19"/>
      <c r="C1064" s="9"/>
      <c r="D1064" s="10" t="s">
        <v>269</v>
      </c>
      <c r="E1064" s="11" t="s">
        <v>271</v>
      </c>
      <c r="F1064" s="11" t="s">
        <v>271</v>
      </c>
      <c r="G1064" s="11" t="s">
        <v>272</v>
      </c>
      <c r="H1064" s="11" t="s">
        <v>272</v>
      </c>
      <c r="I1064" s="11" t="s">
        <v>272</v>
      </c>
      <c r="J1064" s="11" t="s">
        <v>269</v>
      </c>
      <c r="K1064" s="11" t="s">
        <v>271</v>
      </c>
      <c r="L1064" s="11" t="s">
        <v>272</v>
      </c>
      <c r="M1064" s="11" t="s">
        <v>271</v>
      </c>
      <c r="N1064" s="11" t="s">
        <v>269</v>
      </c>
      <c r="O1064" s="11" t="s">
        <v>272</v>
      </c>
      <c r="P1064" s="11" t="s">
        <v>271</v>
      </c>
      <c r="Q1064" s="11" t="s">
        <v>271</v>
      </c>
      <c r="R1064" s="11" t="s">
        <v>269</v>
      </c>
      <c r="S1064" s="11" t="s">
        <v>272</v>
      </c>
      <c r="T1064" s="11" t="s">
        <v>269</v>
      </c>
      <c r="U1064" s="11" t="s">
        <v>271</v>
      </c>
      <c r="V1064" s="11" t="s">
        <v>271</v>
      </c>
      <c r="W1064" s="11" t="s">
        <v>272</v>
      </c>
      <c r="X1064" s="11" t="s">
        <v>269</v>
      </c>
      <c r="Y1064" s="11" t="s">
        <v>272</v>
      </c>
      <c r="Z1064" s="11" t="s">
        <v>269</v>
      </c>
      <c r="AA1064" s="154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0</v>
      </c>
    </row>
    <row r="1065" spans="1:65">
      <c r="A1065" s="29"/>
      <c r="B1065" s="19"/>
      <c r="C1065" s="9"/>
      <c r="D1065" s="25" t="s">
        <v>311</v>
      </c>
      <c r="E1065" s="25" t="s">
        <v>261</v>
      </c>
      <c r="F1065" s="25" t="s">
        <v>311</v>
      </c>
      <c r="G1065" s="25" t="s">
        <v>312</v>
      </c>
      <c r="H1065" s="25" t="s">
        <v>312</v>
      </c>
      <c r="I1065" s="25" t="s">
        <v>312</v>
      </c>
      <c r="J1065" s="25" t="s">
        <v>116</v>
      </c>
      <c r="K1065" s="25" t="s">
        <v>116</v>
      </c>
      <c r="L1065" s="25" t="s">
        <v>313</v>
      </c>
      <c r="M1065" s="25" t="s">
        <v>312</v>
      </c>
      <c r="N1065" s="25" t="s">
        <v>311</v>
      </c>
      <c r="O1065" s="25" t="s">
        <v>311</v>
      </c>
      <c r="P1065" s="25" t="s">
        <v>312</v>
      </c>
      <c r="Q1065" s="25" t="s">
        <v>311</v>
      </c>
      <c r="R1065" s="25" t="s">
        <v>311</v>
      </c>
      <c r="S1065" s="25" t="s">
        <v>313</v>
      </c>
      <c r="T1065" s="25" t="s">
        <v>274</v>
      </c>
      <c r="U1065" s="25" t="s">
        <v>312</v>
      </c>
      <c r="V1065" s="25" t="s">
        <v>314</v>
      </c>
      <c r="W1065" s="25" t="s">
        <v>315</v>
      </c>
      <c r="X1065" s="25" t="s">
        <v>311</v>
      </c>
      <c r="Y1065" s="25" t="s">
        <v>311</v>
      </c>
      <c r="Z1065" s="25" t="s">
        <v>311</v>
      </c>
      <c r="AA1065" s="154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0</v>
      </c>
    </row>
    <row r="1066" spans="1:65">
      <c r="A1066" s="29"/>
      <c r="B1066" s="18">
        <v>1</v>
      </c>
      <c r="C1066" s="14">
        <v>1</v>
      </c>
      <c r="D1066" s="223">
        <v>150</v>
      </c>
      <c r="E1066" s="223">
        <v>124</v>
      </c>
      <c r="F1066" s="223">
        <v>151.94200000000001</v>
      </c>
      <c r="G1066" s="223">
        <v>128</v>
      </c>
      <c r="H1066" s="223">
        <v>141</v>
      </c>
      <c r="I1066" s="223">
        <v>162</v>
      </c>
      <c r="J1066" s="223">
        <v>148</v>
      </c>
      <c r="K1066" s="223">
        <v>148</v>
      </c>
      <c r="L1066" s="223">
        <v>176</v>
      </c>
      <c r="M1066" s="223">
        <v>149.65100000000001</v>
      </c>
      <c r="N1066" s="223">
        <v>157</v>
      </c>
      <c r="O1066" s="223">
        <v>188</v>
      </c>
      <c r="P1066" s="223">
        <v>156</v>
      </c>
      <c r="Q1066" s="223">
        <v>123.06120000000001</v>
      </c>
      <c r="R1066" s="223">
        <v>159</v>
      </c>
      <c r="S1066" s="223">
        <v>174</v>
      </c>
      <c r="T1066" s="223">
        <v>152</v>
      </c>
      <c r="U1066" s="224">
        <v>245.51954850000001</v>
      </c>
      <c r="V1066" s="223">
        <v>141</v>
      </c>
      <c r="W1066" s="223">
        <v>149</v>
      </c>
      <c r="X1066" s="223">
        <v>160</v>
      </c>
      <c r="Y1066" s="223">
        <v>157</v>
      </c>
      <c r="Z1066" s="223">
        <v>140</v>
      </c>
      <c r="AA1066" s="225"/>
      <c r="AB1066" s="226"/>
      <c r="AC1066" s="226"/>
      <c r="AD1066" s="226"/>
      <c r="AE1066" s="226"/>
      <c r="AF1066" s="226"/>
      <c r="AG1066" s="226"/>
      <c r="AH1066" s="226"/>
      <c r="AI1066" s="226"/>
      <c r="AJ1066" s="226"/>
      <c r="AK1066" s="226"/>
      <c r="AL1066" s="226"/>
      <c r="AM1066" s="226"/>
      <c r="AN1066" s="226"/>
      <c r="AO1066" s="226"/>
      <c r="AP1066" s="226"/>
      <c r="AQ1066" s="226"/>
      <c r="AR1066" s="226"/>
      <c r="AS1066" s="226"/>
      <c r="AT1066" s="226"/>
      <c r="AU1066" s="226"/>
      <c r="AV1066" s="226"/>
      <c r="AW1066" s="226"/>
      <c r="AX1066" s="226"/>
      <c r="AY1066" s="226"/>
      <c r="AZ1066" s="226"/>
      <c r="BA1066" s="226"/>
      <c r="BB1066" s="226"/>
      <c r="BC1066" s="226"/>
      <c r="BD1066" s="226"/>
      <c r="BE1066" s="226"/>
      <c r="BF1066" s="226"/>
      <c r="BG1066" s="226"/>
      <c r="BH1066" s="226"/>
      <c r="BI1066" s="226"/>
      <c r="BJ1066" s="226"/>
      <c r="BK1066" s="226"/>
      <c r="BL1066" s="226"/>
      <c r="BM1066" s="227">
        <v>1</v>
      </c>
    </row>
    <row r="1067" spans="1:65">
      <c r="A1067" s="29"/>
      <c r="B1067" s="19">
        <v>1</v>
      </c>
      <c r="C1067" s="9">
        <v>2</v>
      </c>
      <c r="D1067" s="228">
        <v>151</v>
      </c>
      <c r="E1067" s="228">
        <v>126</v>
      </c>
      <c r="F1067" s="228">
        <v>148.96616666666668</v>
      </c>
      <c r="G1067" s="228">
        <v>130</v>
      </c>
      <c r="H1067" s="228">
        <v>142</v>
      </c>
      <c r="I1067" s="228">
        <v>171</v>
      </c>
      <c r="J1067" s="228">
        <v>144</v>
      </c>
      <c r="K1067" s="228">
        <v>142</v>
      </c>
      <c r="L1067" s="228">
        <v>183</v>
      </c>
      <c r="M1067" s="228">
        <v>152.23099999999999</v>
      </c>
      <c r="N1067" s="228">
        <v>162</v>
      </c>
      <c r="O1067" s="228">
        <v>186</v>
      </c>
      <c r="P1067" s="228">
        <v>156</v>
      </c>
      <c r="Q1067" s="228">
        <v>143.4051</v>
      </c>
      <c r="R1067" s="228">
        <v>164</v>
      </c>
      <c r="S1067" s="228">
        <v>175</v>
      </c>
      <c r="T1067" s="228">
        <v>154</v>
      </c>
      <c r="U1067" s="229">
        <v>252.93149799999998</v>
      </c>
      <c r="V1067" s="228">
        <v>146</v>
      </c>
      <c r="W1067" s="228">
        <v>152</v>
      </c>
      <c r="X1067" s="228">
        <v>163</v>
      </c>
      <c r="Y1067" s="228">
        <v>155</v>
      </c>
      <c r="Z1067" s="228">
        <v>145</v>
      </c>
      <c r="AA1067" s="225"/>
      <c r="AB1067" s="226"/>
      <c r="AC1067" s="226"/>
      <c r="AD1067" s="226"/>
      <c r="AE1067" s="226"/>
      <c r="AF1067" s="226"/>
      <c r="AG1067" s="226"/>
      <c r="AH1067" s="226"/>
      <c r="AI1067" s="226"/>
      <c r="AJ1067" s="226"/>
      <c r="AK1067" s="226"/>
      <c r="AL1067" s="226"/>
      <c r="AM1067" s="226"/>
      <c r="AN1067" s="226"/>
      <c r="AO1067" s="226"/>
      <c r="AP1067" s="226"/>
      <c r="AQ1067" s="226"/>
      <c r="AR1067" s="226"/>
      <c r="AS1067" s="226"/>
      <c r="AT1067" s="226"/>
      <c r="AU1067" s="226"/>
      <c r="AV1067" s="226"/>
      <c r="AW1067" s="226"/>
      <c r="AX1067" s="226"/>
      <c r="AY1067" s="226"/>
      <c r="AZ1067" s="226"/>
      <c r="BA1067" s="226"/>
      <c r="BB1067" s="226"/>
      <c r="BC1067" s="226"/>
      <c r="BD1067" s="226"/>
      <c r="BE1067" s="226"/>
      <c r="BF1067" s="226"/>
      <c r="BG1067" s="226"/>
      <c r="BH1067" s="226"/>
      <c r="BI1067" s="226"/>
      <c r="BJ1067" s="226"/>
      <c r="BK1067" s="226"/>
      <c r="BL1067" s="226"/>
      <c r="BM1067" s="227">
        <v>29</v>
      </c>
    </row>
    <row r="1068" spans="1:65">
      <c r="A1068" s="29"/>
      <c r="B1068" s="19">
        <v>1</v>
      </c>
      <c r="C1068" s="9">
        <v>3</v>
      </c>
      <c r="D1068" s="228">
        <v>148</v>
      </c>
      <c r="E1068" s="228">
        <v>130</v>
      </c>
      <c r="F1068" s="228">
        <v>150.33266666666665</v>
      </c>
      <c r="G1068" s="228">
        <v>130</v>
      </c>
      <c r="H1068" s="228">
        <v>139</v>
      </c>
      <c r="I1068" s="228">
        <v>169</v>
      </c>
      <c r="J1068" s="228">
        <v>141</v>
      </c>
      <c r="K1068" s="228">
        <v>133</v>
      </c>
      <c r="L1068" s="228">
        <v>182</v>
      </c>
      <c r="M1068" s="228">
        <v>151.81399999999999</v>
      </c>
      <c r="N1068" s="228">
        <v>156</v>
      </c>
      <c r="O1068" s="228">
        <v>179</v>
      </c>
      <c r="P1068" s="228">
        <v>160</v>
      </c>
      <c r="Q1068" s="228">
        <v>138.2132</v>
      </c>
      <c r="R1068" s="228">
        <v>164</v>
      </c>
      <c r="S1068" s="228">
        <v>177</v>
      </c>
      <c r="T1068" s="228">
        <v>154</v>
      </c>
      <c r="U1068" s="229">
        <v>245.5611519</v>
      </c>
      <c r="V1068" s="228">
        <v>145</v>
      </c>
      <c r="W1068" s="228">
        <v>150</v>
      </c>
      <c r="X1068" s="228">
        <v>166</v>
      </c>
      <c r="Y1068" s="228">
        <v>157</v>
      </c>
      <c r="Z1068" s="228">
        <v>138</v>
      </c>
      <c r="AA1068" s="225"/>
      <c r="AB1068" s="226"/>
      <c r="AC1068" s="226"/>
      <c r="AD1068" s="226"/>
      <c r="AE1068" s="226"/>
      <c r="AF1068" s="226"/>
      <c r="AG1068" s="226"/>
      <c r="AH1068" s="226"/>
      <c r="AI1068" s="226"/>
      <c r="AJ1068" s="226"/>
      <c r="AK1068" s="226"/>
      <c r="AL1068" s="226"/>
      <c r="AM1068" s="226"/>
      <c r="AN1068" s="226"/>
      <c r="AO1068" s="226"/>
      <c r="AP1068" s="226"/>
      <c r="AQ1068" s="226"/>
      <c r="AR1068" s="226"/>
      <c r="AS1068" s="226"/>
      <c r="AT1068" s="226"/>
      <c r="AU1068" s="226"/>
      <c r="AV1068" s="226"/>
      <c r="AW1068" s="226"/>
      <c r="AX1068" s="226"/>
      <c r="AY1068" s="226"/>
      <c r="AZ1068" s="226"/>
      <c r="BA1068" s="226"/>
      <c r="BB1068" s="226"/>
      <c r="BC1068" s="226"/>
      <c r="BD1068" s="226"/>
      <c r="BE1068" s="226"/>
      <c r="BF1068" s="226"/>
      <c r="BG1068" s="226"/>
      <c r="BH1068" s="226"/>
      <c r="BI1068" s="226"/>
      <c r="BJ1068" s="226"/>
      <c r="BK1068" s="226"/>
      <c r="BL1068" s="226"/>
      <c r="BM1068" s="227">
        <v>16</v>
      </c>
    </row>
    <row r="1069" spans="1:65">
      <c r="A1069" s="29"/>
      <c r="B1069" s="19">
        <v>1</v>
      </c>
      <c r="C1069" s="9">
        <v>4</v>
      </c>
      <c r="D1069" s="228">
        <v>151</v>
      </c>
      <c r="E1069" s="228">
        <v>126</v>
      </c>
      <c r="F1069" s="228">
        <v>150.68216666666669</v>
      </c>
      <c r="G1069" s="228">
        <v>129</v>
      </c>
      <c r="H1069" s="228">
        <v>138</v>
      </c>
      <c r="I1069" s="228">
        <v>173</v>
      </c>
      <c r="J1069" s="228">
        <v>144</v>
      </c>
      <c r="K1069" s="228">
        <v>117</v>
      </c>
      <c r="L1069" s="228">
        <v>176</v>
      </c>
      <c r="M1069" s="228">
        <v>150.54599999999999</v>
      </c>
      <c r="N1069" s="228">
        <v>159</v>
      </c>
      <c r="O1069" s="228">
        <v>181</v>
      </c>
      <c r="P1069" s="228">
        <v>166</v>
      </c>
      <c r="Q1069" s="228">
        <v>153.0257</v>
      </c>
      <c r="R1069" s="228">
        <v>170</v>
      </c>
      <c r="S1069" s="228">
        <v>179</v>
      </c>
      <c r="T1069" s="228">
        <v>151</v>
      </c>
      <c r="U1069" s="229">
        <v>232.5502209</v>
      </c>
      <c r="V1069" s="228">
        <v>138</v>
      </c>
      <c r="W1069" s="228">
        <v>152</v>
      </c>
      <c r="X1069" s="228">
        <v>165</v>
      </c>
      <c r="Y1069" s="228">
        <v>166</v>
      </c>
      <c r="Z1069" s="228">
        <v>141</v>
      </c>
      <c r="AA1069" s="225"/>
      <c r="AB1069" s="226"/>
      <c r="AC1069" s="226"/>
      <c r="AD1069" s="226"/>
      <c r="AE1069" s="226"/>
      <c r="AF1069" s="226"/>
      <c r="AG1069" s="226"/>
      <c r="AH1069" s="226"/>
      <c r="AI1069" s="226"/>
      <c r="AJ1069" s="226"/>
      <c r="AK1069" s="226"/>
      <c r="AL1069" s="226"/>
      <c r="AM1069" s="226"/>
      <c r="AN1069" s="226"/>
      <c r="AO1069" s="226"/>
      <c r="AP1069" s="226"/>
      <c r="AQ1069" s="226"/>
      <c r="AR1069" s="226"/>
      <c r="AS1069" s="226"/>
      <c r="AT1069" s="226"/>
      <c r="AU1069" s="226"/>
      <c r="AV1069" s="226"/>
      <c r="AW1069" s="226"/>
      <c r="AX1069" s="226"/>
      <c r="AY1069" s="226"/>
      <c r="AZ1069" s="226"/>
      <c r="BA1069" s="226"/>
      <c r="BB1069" s="226"/>
      <c r="BC1069" s="226"/>
      <c r="BD1069" s="226"/>
      <c r="BE1069" s="226"/>
      <c r="BF1069" s="226"/>
      <c r="BG1069" s="226"/>
      <c r="BH1069" s="226"/>
      <c r="BI1069" s="226"/>
      <c r="BJ1069" s="226"/>
      <c r="BK1069" s="226"/>
      <c r="BL1069" s="226"/>
      <c r="BM1069" s="227">
        <v>153.76020050505051</v>
      </c>
    </row>
    <row r="1070" spans="1:65">
      <c r="A1070" s="29"/>
      <c r="B1070" s="19">
        <v>1</v>
      </c>
      <c r="C1070" s="9">
        <v>5</v>
      </c>
      <c r="D1070" s="228">
        <v>150</v>
      </c>
      <c r="E1070" s="228">
        <v>134</v>
      </c>
      <c r="F1070" s="228">
        <v>151.95433333333332</v>
      </c>
      <c r="G1070" s="228">
        <v>127</v>
      </c>
      <c r="H1070" s="228">
        <v>138</v>
      </c>
      <c r="I1070" s="228">
        <v>173</v>
      </c>
      <c r="J1070" s="228">
        <v>141</v>
      </c>
      <c r="K1070" s="228">
        <v>123.00000000000001</v>
      </c>
      <c r="L1070" s="228">
        <v>185</v>
      </c>
      <c r="M1070" s="228">
        <v>152.14500000000001</v>
      </c>
      <c r="N1070" s="228">
        <v>160</v>
      </c>
      <c r="O1070" s="228">
        <v>181</v>
      </c>
      <c r="P1070" s="228">
        <v>167</v>
      </c>
      <c r="Q1070" s="228">
        <v>155.1489</v>
      </c>
      <c r="R1070" s="228">
        <v>166</v>
      </c>
      <c r="S1070" s="228">
        <v>179</v>
      </c>
      <c r="T1070" s="228">
        <v>156</v>
      </c>
      <c r="U1070" s="229">
        <v>250.5167423</v>
      </c>
      <c r="V1070" s="228">
        <v>135</v>
      </c>
      <c r="W1070" s="228">
        <v>152</v>
      </c>
      <c r="X1070" s="228">
        <v>167</v>
      </c>
      <c r="Y1070" s="228">
        <v>162</v>
      </c>
      <c r="Z1070" s="228">
        <v>142</v>
      </c>
      <c r="AA1070" s="225"/>
      <c r="AB1070" s="226"/>
      <c r="AC1070" s="226"/>
      <c r="AD1070" s="226"/>
      <c r="AE1070" s="226"/>
      <c r="AF1070" s="226"/>
      <c r="AG1070" s="226"/>
      <c r="AH1070" s="226"/>
      <c r="AI1070" s="226"/>
      <c r="AJ1070" s="226"/>
      <c r="AK1070" s="226"/>
      <c r="AL1070" s="226"/>
      <c r="AM1070" s="226"/>
      <c r="AN1070" s="226"/>
      <c r="AO1070" s="226"/>
      <c r="AP1070" s="226"/>
      <c r="AQ1070" s="226"/>
      <c r="AR1070" s="226"/>
      <c r="AS1070" s="226"/>
      <c r="AT1070" s="226"/>
      <c r="AU1070" s="226"/>
      <c r="AV1070" s="226"/>
      <c r="AW1070" s="226"/>
      <c r="AX1070" s="226"/>
      <c r="AY1070" s="226"/>
      <c r="AZ1070" s="226"/>
      <c r="BA1070" s="226"/>
      <c r="BB1070" s="226"/>
      <c r="BC1070" s="226"/>
      <c r="BD1070" s="226"/>
      <c r="BE1070" s="226"/>
      <c r="BF1070" s="226"/>
      <c r="BG1070" s="226"/>
      <c r="BH1070" s="226"/>
      <c r="BI1070" s="226"/>
      <c r="BJ1070" s="226"/>
      <c r="BK1070" s="226"/>
      <c r="BL1070" s="226"/>
      <c r="BM1070" s="227">
        <v>130</v>
      </c>
    </row>
    <row r="1071" spans="1:65">
      <c r="A1071" s="29"/>
      <c r="B1071" s="19">
        <v>1</v>
      </c>
      <c r="C1071" s="9">
        <v>6</v>
      </c>
      <c r="D1071" s="228">
        <v>152</v>
      </c>
      <c r="E1071" s="228">
        <v>130</v>
      </c>
      <c r="F1071" s="228">
        <v>149.41933333333336</v>
      </c>
      <c r="G1071" s="228">
        <v>131</v>
      </c>
      <c r="H1071" s="228">
        <v>140</v>
      </c>
      <c r="I1071" s="228">
        <v>176</v>
      </c>
      <c r="J1071" s="228">
        <v>146</v>
      </c>
      <c r="K1071" s="228">
        <v>135</v>
      </c>
      <c r="L1071" s="228">
        <v>188</v>
      </c>
      <c r="M1071" s="228">
        <v>151.22399999999999</v>
      </c>
      <c r="N1071" s="228">
        <v>163</v>
      </c>
      <c r="O1071" s="228">
        <v>180</v>
      </c>
      <c r="P1071" s="228">
        <v>167</v>
      </c>
      <c r="Q1071" s="228">
        <v>138.5847</v>
      </c>
      <c r="R1071" s="228">
        <v>173</v>
      </c>
      <c r="S1071" s="228">
        <v>178</v>
      </c>
      <c r="T1071" s="228">
        <v>155</v>
      </c>
      <c r="U1071" s="229">
        <v>253.2707691</v>
      </c>
      <c r="V1071" s="228">
        <v>158</v>
      </c>
      <c r="W1071" s="228">
        <v>149</v>
      </c>
      <c r="X1071" s="228">
        <v>163</v>
      </c>
      <c r="Y1071" s="228">
        <v>168</v>
      </c>
      <c r="Z1071" s="228">
        <v>147</v>
      </c>
      <c r="AA1071" s="225"/>
      <c r="AB1071" s="226"/>
      <c r="AC1071" s="226"/>
      <c r="AD1071" s="226"/>
      <c r="AE1071" s="226"/>
      <c r="AF1071" s="226"/>
      <c r="AG1071" s="226"/>
      <c r="AH1071" s="226"/>
      <c r="AI1071" s="226"/>
      <c r="AJ1071" s="226"/>
      <c r="AK1071" s="226"/>
      <c r="AL1071" s="226"/>
      <c r="AM1071" s="226"/>
      <c r="AN1071" s="226"/>
      <c r="AO1071" s="226"/>
      <c r="AP1071" s="226"/>
      <c r="AQ1071" s="226"/>
      <c r="AR1071" s="226"/>
      <c r="AS1071" s="226"/>
      <c r="AT1071" s="226"/>
      <c r="AU1071" s="226"/>
      <c r="AV1071" s="226"/>
      <c r="AW1071" s="226"/>
      <c r="AX1071" s="226"/>
      <c r="AY1071" s="226"/>
      <c r="AZ1071" s="226"/>
      <c r="BA1071" s="226"/>
      <c r="BB1071" s="226"/>
      <c r="BC1071" s="226"/>
      <c r="BD1071" s="226"/>
      <c r="BE1071" s="226"/>
      <c r="BF1071" s="226"/>
      <c r="BG1071" s="226"/>
      <c r="BH1071" s="226"/>
      <c r="BI1071" s="226"/>
      <c r="BJ1071" s="226"/>
      <c r="BK1071" s="226"/>
      <c r="BL1071" s="226"/>
      <c r="BM1071" s="231"/>
    </row>
    <row r="1072" spans="1:65">
      <c r="A1072" s="29"/>
      <c r="B1072" s="20" t="s">
        <v>263</v>
      </c>
      <c r="C1072" s="12"/>
      <c r="D1072" s="232">
        <v>150.33333333333334</v>
      </c>
      <c r="E1072" s="232">
        <v>128.33333333333334</v>
      </c>
      <c r="F1072" s="232">
        <v>150.54944444444448</v>
      </c>
      <c r="G1072" s="232">
        <v>129.16666666666666</v>
      </c>
      <c r="H1072" s="232">
        <v>139.66666666666666</v>
      </c>
      <c r="I1072" s="232">
        <v>170.66666666666666</v>
      </c>
      <c r="J1072" s="232">
        <v>144</v>
      </c>
      <c r="K1072" s="232">
        <v>133</v>
      </c>
      <c r="L1072" s="232">
        <v>181.66666666666666</v>
      </c>
      <c r="M1072" s="232">
        <v>151.26849999999999</v>
      </c>
      <c r="N1072" s="232">
        <v>159.5</v>
      </c>
      <c r="O1072" s="232">
        <v>182.5</v>
      </c>
      <c r="P1072" s="232">
        <v>162</v>
      </c>
      <c r="Q1072" s="232">
        <v>141.90646666666669</v>
      </c>
      <c r="R1072" s="232">
        <v>166</v>
      </c>
      <c r="S1072" s="232">
        <v>177</v>
      </c>
      <c r="T1072" s="232">
        <v>153.66666666666666</v>
      </c>
      <c r="U1072" s="232">
        <v>246.72498844999998</v>
      </c>
      <c r="V1072" s="232">
        <v>143.83333333333334</v>
      </c>
      <c r="W1072" s="232">
        <v>150.66666666666666</v>
      </c>
      <c r="X1072" s="232">
        <v>164</v>
      </c>
      <c r="Y1072" s="232">
        <v>160.83333333333334</v>
      </c>
      <c r="Z1072" s="232">
        <v>142.16666666666666</v>
      </c>
      <c r="AA1072" s="225"/>
      <c r="AB1072" s="226"/>
      <c r="AC1072" s="226"/>
      <c r="AD1072" s="226"/>
      <c r="AE1072" s="226"/>
      <c r="AF1072" s="226"/>
      <c r="AG1072" s="226"/>
      <c r="AH1072" s="226"/>
      <c r="AI1072" s="226"/>
      <c r="AJ1072" s="226"/>
      <c r="AK1072" s="226"/>
      <c r="AL1072" s="226"/>
      <c r="AM1072" s="226"/>
      <c r="AN1072" s="226"/>
      <c r="AO1072" s="226"/>
      <c r="AP1072" s="226"/>
      <c r="AQ1072" s="226"/>
      <c r="AR1072" s="226"/>
      <c r="AS1072" s="226"/>
      <c r="AT1072" s="226"/>
      <c r="AU1072" s="226"/>
      <c r="AV1072" s="226"/>
      <c r="AW1072" s="226"/>
      <c r="AX1072" s="226"/>
      <c r="AY1072" s="226"/>
      <c r="AZ1072" s="226"/>
      <c r="BA1072" s="226"/>
      <c r="BB1072" s="226"/>
      <c r="BC1072" s="226"/>
      <c r="BD1072" s="226"/>
      <c r="BE1072" s="226"/>
      <c r="BF1072" s="226"/>
      <c r="BG1072" s="226"/>
      <c r="BH1072" s="226"/>
      <c r="BI1072" s="226"/>
      <c r="BJ1072" s="226"/>
      <c r="BK1072" s="226"/>
      <c r="BL1072" s="226"/>
      <c r="BM1072" s="231"/>
    </row>
    <row r="1073" spans="1:65">
      <c r="A1073" s="29"/>
      <c r="B1073" s="3" t="s">
        <v>264</v>
      </c>
      <c r="C1073" s="28"/>
      <c r="D1073" s="228">
        <v>150.5</v>
      </c>
      <c r="E1073" s="228">
        <v>128</v>
      </c>
      <c r="F1073" s="228">
        <v>150.50741666666667</v>
      </c>
      <c r="G1073" s="228">
        <v>129.5</v>
      </c>
      <c r="H1073" s="228">
        <v>139.5</v>
      </c>
      <c r="I1073" s="228">
        <v>172</v>
      </c>
      <c r="J1073" s="228">
        <v>144</v>
      </c>
      <c r="K1073" s="228">
        <v>134</v>
      </c>
      <c r="L1073" s="228">
        <v>182.5</v>
      </c>
      <c r="M1073" s="228">
        <v>151.51900000000001</v>
      </c>
      <c r="N1073" s="228">
        <v>159.5</v>
      </c>
      <c r="O1073" s="228">
        <v>181</v>
      </c>
      <c r="P1073" s="228">
        <v>163</v>
      </c>
      <c r="Q1073" s="228">
        <v>140.9949</v>
      </c>
      <c r="R1073" s="228">
        <v>165</v>
      </c>
      <c r="S1073" s="228">
        <v>177.5</v>
      </c>
      <c r="T1073" s="228">
        <v>154</v>
      </c>
      <c r="U1073" s="228">
        <v>248.0389471</v>
      </c>
      <c r="V1073" s="228">
        <v>143</v>
      </c>
      <c r="W1073" s="228">
        <v>151</v>
      </c>
      <c r="X1073" s="228">
        <v>164</v>
      </c>
      <c r="Y1073" s="228">
        <v>159.5</v>
      </c>
      <c r="Z1073" s="228">
        <v>141.5</v>
      </c>
      <c r="AA1073" s="225"/>
      <c r="AB1073" s="226"/>
      <c r="AC1073" s="226"/>
      <c r="AD1073" s="226"/>
      <c r="AE1073" s="226"/>
      <c r="AF1073" s="226"/>
      <c r="AG1073" s="226"/>
      <c r="AH1073" s="226"/>
      <c r="AI1073" s="226"/>
      <c r="AJ1073" s="226"/>
      <c r="AK1073" s="226"/>
      <c r="AL1073" s="226"/>
      <c r="AM1073" s="226"/>
      <c r="AN1073" s="226"/>
      <c r="AO1073" s="226"/>
      <c r="AP1073" s="226"/>
      <c r="AQ1073" s="226"/>
      <c r="AR1073" s="226"/>
      <c r="AS1073" s="226"/>
      <c r="AT1073" s="226"/>
      <c r="AU1073" s="226"/>
      <c r="AV1073" s="226"/>
      <c r="AW1073" s="226"/>
      <c r="AX1073" s="226"/>
      <c r="AY1073" s="226"/>
      <c r="AZ1073" s="226"/>
      <c r="BA1073" s="226"/>
      <c r="BB1073" s="226"/>
      <c r="BC1073" s="226"/>
      <c r="BD1073" s="226"/>
      <c r="BE1073" s="226"/>
      <c r="BF1073" s="226"/>
      <c r="BG1073" s="226"/>
      <c r="BH1073" s="226"/>
      <c r="BI1073" s="226"/>
      <c r="BJ1073" s="226"/>
      <c r="BK1073" s="226"/>
      <c r="BL1073" s="226"/>
      <c r="BM1073" s="231"/>
    </row>
    <row r="1074" spans="1:65">
      <c r="A1074" s="29"/>
      <c r="B1074" s="3" t="s">
        <v>265</v>
      </c>
      <c r="C1074" s="28"/>
      <c r="D1074" s="228">
        <v>1.3662601021279464</v>
      </c>
      <c r="E1074" s="228">
        <v>3.6696957185394359</v>
      </c>
      <c r="F1074" s="228">
        <v>1.2459094031031002</v>
      </c>
      <c r="G1074" s="228">
        <v>1.4719601443879746</v>
      </c>
      <c r="H1074" s="228">
        <v>1.6329931618554521</v>
      </c>
      <c r="I1074" s="228">
        <v>4.8442405665559862</v>
      </c>
      <c r="J1074" s="228">
        <v>2.7568097504180442</v>
      </c>
      <c r="K1074" s="228">
        <v>11.541230437002804</v>
      </c>
      <c r="L1074" s="228">
        <v>4.8442405665559862</v>
      </c>
      <c r="M1074" s="228">
        <v>1.0131654850023246</v>
      </c>
      <c r="N1074" s="228">
        <v>2.7386127875258306</v>
      </c>
      <c r="O1074" s="228">
        <v>3.6193922141707713</v>
      </c>
      <c r="P1074" s="228">
        <v>5.3291650377896911</v>
      </c>
      <c r="Q1074" s="228">
        <v>11.671021554031444</v>
      </c>
      <c r="R1074" s="228">
        <v>4.9396356140913875</v>
      </c>
      <c r="S1074" s="228">
        <v>2.0976176963403033</v>
      </c>
      <c r="T1074" s="228">
        <v>1.8618986725025255</v>
      </c>
      <c r="U1074" s="228">
        <v>7.7392123430727757</v>
      </c>
      <c r="V1074" s="228">
        <v>8.0849654709631675</v>
      </c>
      <c r="W1074" s="228">
        <v>1.505545305418162</v>
      </c>
      <c r="X1074" s="228">
        <v>2.5298221281347035</v>
      </c>
      <c r="Y1074" s="228">
        <v>5.3447793842839451</v>
      </c>
      <c r="Z1074" s="228">
        <v>3.3115957885386114</v>
      </c>
      <c r="AA1074" s="225"/>
      <c r="AB1074" s="226"/>
      <c r="AC1074" s="226"/>
      <c r="AD1074" s="226"/>
      <c r="AE1074" s="226"/>
      <c r="AF1074" s="226"/>
      <c r="AG1074" s="226"/>
      <c r="AH1074" s="226"/>
      <c r="AI1074" s="226"/>
      <c r="AJ1074" s="226"/>
      <c r="AK1074" s="226"/>
      <c r="AL1074" s="226"/>
      <c r="AM1074" s="226"/>
      <c r="AN1074" s="226"/>
      <c r="AO1074" s="226"/>
      <c r="AP1074" s="226"/>
      <c r="AQ1074" s="226"/>
      <c r="AR1074" s="226"/>
      <c r="AS1074" s="226"/>
      <c r="AT1074" s="226"/>
      <c r="AU1074" s="226"/>
      <c r="AV1074" s="226"/>
      <c r="AW1074" s="226"/>
      <c r="AX1074" s="226"/>
      <c r="AY1074" s="226"/>
      <c r="AZ1074" s="226"/>
      <c r="BA1074" s="226"/>
      <c r="BB1074" s="226"/>
      <c r="BC1074" s="226"/>
      <c r="BD1074" s="226"/>
      <c r="BE1074" s="226"/>
      <c r="BF1074" s="226"/>
      <c r="BG1074" s="226"/>
      <c r="BH1074" s="226"/>
      <c r="BI1074" s="226"/>
      <c r="BJ1074" s="226"/>
      <c r="BK1074" s="226"/>
      <c r="BL1074" s="226"/>
      <c r="BM1074" s="231"/>
    </row>
    <row r="1075" spans="1:65">
      <c r="A1075" s="29"/>
      <c r="B1075" s="3" t="s">
        <v>86</v>
      </c>
      <c r="C1075" s="28"/>
      <c r="D1075" s="13">
        <v>9.088204670474144E-3</v>
      </c>
      <c r="E1075" s="13">
        <v>2.8595031573034564E-2</v>
      </c>
      <c r="F1075" s="13">
        <v>8.2757489255489338E-3</v>
      </c>
      <c r="G1075" s="13">
        <v>1.1395820472681095E-2</v>
      </c>
      <c r="H1075" s="13">
        <v>1.1692075144549776E-2</v>
      </c>
      <c r="I1075" s="13">
        <v>2.8384222069663984E-2</v>
      </c>
      <c r="J1075" s="13">
        <v>1.9144512155680863E-2</v>
      </c>
      <c r="K1075" s="13">
        <v>8.6776168699269199E-2</v>
      </c>
      <c r="L1075" s="13">
        <v>2.6665544403060477E-2</v>
      </c>
      <c r="M1075" s="13">
        <v>6.6977955423787811E-3</v>
      </c>
      <c r="N1075" s="13">
        <v>1.7169986128688593E-2</v>
      </c>
      <c r="O1075" s="13">
        <v>1.9832286105045321E-2</v>
      </c>
      <c r="P1075" s="13">
        <v>3.2896080480183276E-2</v>
      </c>
      <c r="Q1075" s="13">
        <v>8.224446586670546E-2</v>
      </c>
      <c r="R1075" s="13">
        <v>2.9756841048743297E-2</v>
      </c>
      <c r="S1075" s="13">
        <v>1.1850947436950867E-2</v>
      </c>
      <c r="T1075" s="13">
        <v>1.2116477261404721E-2</v>
      </c>
      <c r="U1075" s="13">
        <v>3.1367768590011162E-2</v>
      </c>
      <c r="V1075" s="13">
        <v>5.6210652173556204E-2</v>
      </c>
      <c r="W1075" s="13">
        <v>9.992557336846208E-3</v>
      </c>
      <c r="X1075" s="13">
        <v>1.5425744683748192E-2</v>
      </c>
      <c r="Y1075" s="13">
        <v>3.3231788917827638E-2</v>
      </c>
      <c r="Z1075" s="13">
        <v>2.3293757011994924E-2</v>
      </c>
      <c r="AA1075" s="154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3" t="s">
        <v>266</v>
      </c>
      <c r="C1076" s="28"/>
      <c r="D1076" s="13">
        <v>-2.228708833925197E-2</v>
      </c>
      <c r="E1076" s="13">
        <v>-0.16536702663106884</v>
      </c>
      <c r="F1076" s="13">
        <v>-2.0881580864617666E-2</v>
      </c>
      <c r="G1076" s="13">
        <v>-0.15994733199880307</v>
      </c>
      <c r="H1076" s="13">
        <v>-9.1659179632254228E-2</v>
      </c>
      <c r="I1076" s="13">
        <v>0.10995346068803302</v>
      </c>
      <c r="J1076" s="13">
        <v>-6.3476767544472068E-2</v>
      </c>
      <c r="K1076" s="13">
        <v>-0.13501673669038039</v>
      </c>
      <c r="L1076" s="13">
        <v>0.18149342983394146</v>
      </c>
      <c r="M1076" s="13">
        <v>-1.6205107022923437E-2</v>
      </c>
      <c r="N1076" s="13">
        <v>3.7329552615671613E-2</v>
      </c>
      <c r="O1076" s="13">
        <v>0.18691312446620723</v>
      </c>
      <c r="P1076" s="13">
        <v>5.3588636512468923E-2</v>
      </c>
      <c r="Q1076" s="13">
        <v>-7.7092341187435354E-2</v>
      </c>
      <c r="R1076" s="13">
        <v>7.9603170747344798E-2</v>
      </c>
      <c r="S1076" s="13">
        <v>0.15114313989325301</v>
      </c>
      <c r="T1076" s="13">
        <v>-6.0830981018900054E-4</v>
      </c>
      <c r="U1076" s="13">
        <v>0.60460891465796385</v>
      </c>
      <c r="V1076" s="13">
        <v>-6.4560706470925155E-2</v>
      </c>
      <c r="W1076" s="13">
        <v>-2.0119210486345795E-2</v>
      </c>
      <c r="X1076" s="13">
        <v>6.6595903629906861E-2</v>
      </c>
      <c r="Y1076" s="13">
        <v>4.6001064027296978E-2</v>
      </c>
      <c r="Z1076" s="13">
        <v>-7.5400095735456807E-2</v>
      </c>
      <c r="AA1076" s="154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45" t="s">
        <v>267</v>
      </c>
      <c r="C1077" s="46"/>
      <c r="D1077" s="44">
        <v>0.06</v>
      </c>
      <c r="E1077" s="44">
        <v>1.44</v>
      </c>
      <c r="F1077" s="44">
        <v>0.05</v>
      </c>
      <c r="G1077" s="44">
        <v>1.39</v>
      </c>
      <c r="H1077" s="44">
        <v>0.73</v>
      </c>
      <c r="I1077" s="44">
        <v>1.22</v>
      </c>
      <c r="J1077" s="44">
        <v>0.46</v>
      </c>
      <c r="K1077" s="44">
        <v>1.1499999999999999</v>
      </c>
      <c r="L1077" s="44">
        <v>1.91</v>
      </c>
      <c r="M1077" s="44">
        <v>0</v>
      </c>
      <c r="N1077" s="44">
        <v>0.52</v>
      </c>
      <c r="O1077" s="44">
        <v>1.96</v>
      </c>
      <c r="P1077" s="44">
        <v>0.67</v>
      </c>
      <c r="Q1077" s="44">
        <v>0.59</v>
      </c>
      <c r="R1077" s="44">
        <v>0.93</v>
      </c>
      <c r="S1077" s="44">
        <v>1.62</v>
      </c>
      <c r="T1077" s="44">
        <v>0.15</v>
      </c>
      <c r="U1077" s="44">
        <v>6</v>
      </c>
      <c r="V1077" s="44">
        <v>0.47</v>
      </c>
      <c r="W1077" s="44">
        <v>0.04</v>
      </c>
      <c r="X1077" s="44">
        <v>0.8</v>
      </c>
      <c r="Y1077" s="44">
        <v>0.6</v>
      </c>
      <c r="Z1077" s="44">
        <v>0.56999999999999995</v>
      </c>
      <c r="AA1077" s="154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B1078" s="30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BM1078" s="55"/>
    </row>
    <row r="1079" spans="1:65" ht="15">
      <c r="B1079" s="8" t="s">
        <v>590</v>
      </c>
      <c r="BM1079" s="27" t="s">
        <v>66</v>
      </c>
    </row>
    <row r="1080" spans="1:65" ht="15">
      <c r="A1080" s="24" t="s">
        <v>35</v>
      </c>
      <c r="B1080" s="18" t="s">
        <v>110</v>
      </c>
      <c r="C1080" s="15" t="s">
        <v>111</v>
      </c>
      <c r="D1080" s="16" t="s">
        <v>229</v>
      </c>
      <c r="E1080" s="17" t="s">
        <v>229</v>
      </c>
      <c r="F1080" s="17" t="s">
        <v>229</v>
      </c>
      <c r="G1080" s="17" t="s">
        <v>229</v>
      </c>
      <c r="H1080" s="17" t="s">
        <v>229</v>
      </c>
      <c r="I1080" s="17" t="s">
        <v>229</v>
      </c>
      <c r="J1080" s="17" t="s">
        <v>229</v>
      </c>
      <c r="K1080" s="17" t="s">
        <v>229</v>
      </c>
      <c r="L1080" s="17" t="s">
        <v>229</v>
      </c>
      <c r="M1080" s="17" t="s">
        <v>229</v>
      </c>
      <c r="N1080" s="17" t="s">
        <v>229</v>
      </c>
      <c r="O1080" s="17" t="s">
        <v>229</v>
      </c>
      <c r="P1080" s="17" t="s">
        <v>229</v>
      </c>
      <c r="Q1080" s="17" t="s">
        <v>229</v>
      </c>
      <c r="R1080" s="17" t="s">
        <v>229</v>
      </c>
      <c r="S1080" s="17" t="s">
        <v>229</v>
      </c>
      <c r="T1080" s="17" t="s">
        <v>229</v>
      </c>
      <c r="U1080" s="17" t="s">
        <v>229</v>
      </c>
      <c r="V1080" s="17" t="s">
        <v>229</v>
      </c>
      <c r="W1080" s="17" t="s">
        <v>229</v>
      </c>
      <c r="X1080" s="154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 t="s">
        <v>230</v>
      </c>
      <c r="C1081" s="9" t="s">
        <v>230</v>
      </c>
      <c r="D1081" s="152" t="s">
        <v>232</v>
      </c>
      <c r="E1081" s="153" t="s">
        <v>233</v>
      </c>
      <c r="F1081" s="153" t="s">
        <v>234</v>
      </c>
      <c r="G1081" s="153" t="s">
        <v>235</v>
      </c>
      <c r="H1081" s="153" t="s">
        <v>238</v>
      </c>
      <c r="I1081" s="153" t="s">
        <v>239</v>
      </c>
      <c r="J1081" s="153" t="s">
        <v>241</v>
      </c>
      <c r="K1081" s="153" t="s">
        <v>242</v>
      </c>
      <c r="L1081" s="153" t="s">
        <v>244</v>
      </c>
      <c r="M1081" s="153" t="s">
        <v>245</v>
      </c>
      <c r="N1081" s="153" t="s">
        <v>247</v>
      </c>
      <c r="O1081" s="153" t="s">
        <v>248</v>
      </c>
      <c r="P1081" s="153" t="s">
        <v>249</v>
      </c>
      <c r="Q1081" s="153" t="s">
        <v>250</v>
      </c>
      <c r="R1081" s="153" t="s">
        <v>251</v>
      </c>
      <c r="S1081" s="153" t="s">
        <v>253</v>
      </c>
      <c r="T1081" s="153" t="s">
        <v>254</v>
      </c>
      <c r="U1081" s="153" t="s">
        <v>255</v>
      </c>
      <c r="V1081" s="153" t="s">
        <v>256</v>
      </c>
      <c r="W1081" s="153" t="s">
        <v>257</v>
      </c>
      <c r="X1081" s="154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 t="s">
        <v>3</v>
      </c>
    </row>
    <row r="1082" spans="1:65">
      <c r="A1082" s="29"/>
      <c r="B1082" s="19"/>
      <c r="C1082" s="9"/>
      <c r="D1082" s="10" t="s">
        <v>269</v>
      </c>
      <c r="E1082" s="11" t="s">
        <v>269</v>
      </c>
      <c r="F1082" s="11" t="s">
        <v>271</v>
      </c>
      <c r="G1082" s="11" t="s">
        <v>272</v>
      </c>
      <c r="H1082" s="11" t="s">
        <v>272</v>
      </c>
      <c r="I1082" s="11" t="s">
        <v>269</v>
      </c>
      <c r="J1082" s="11" t="s">
        <v>269</v>
      </c>
      <c r="K1082" s="11" t="s">
        <v>272</v>
      </c>
      <c r="L1082" s="11" t="s">
        <v>269</v>
      </c>
      <c r="M1082" s="11" t="s">
        <v>272</v>
      </c>
      <c r="N1082" s="11" t="s">
        <v>271</v>
      </c>
      <c r="O1082" s="11" t="s">
        <v>271</v>
      </c>
      <c r="P1082" s="11" t="s">
        <v>269</v>
      </c>
      <c r="Q1082" s="11" t="s">
        <v>272</v>
      </c>
      <c r="R1082" s="11" t="s">
        <v>269</v>
      </c>
      <c r="S1082" s="11" t="s">
        <v>271</v>
      </c>
      <c r="T1082" s="11" t="s">
        <v>272</v>
      </c>
      <c r="U1082" s="11" t="s">
        <v>269</v>
      </c>
      <c r="V1082" s="11" t="s">
        <v>272</v>
      </c>
      <c r="W1082" s="11" t="s">
        <v>269</v>
      </c>
      <c r="X1082" s="154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</v>
      </c>
    </row>
    <row r="1083" spans="1:65">
      <c r="A1083" s="29"/>
      <c r="B1083" s="19"/>
      <c r="C1083" s="9"/>
      <c r="D1083" s="25" t="s">
        <v>311</v>
      </c>
      <c r="E1083" s="25" t="s">
        <v>261</v>
      </c>
      <c r="F1083" s="25" t="s">
        <v>311</v>
      </c>
      <c r="G1083" s="25" t="s">
        <v>312</v>
      </c>
      <c r="H1083" s="25" t="s">
        <v>312</v>
      </c>
      <c r="I1083" s="25" t="s">
        <v>116</v>
      </c>
      <c r="J1083" s="25" t="s">
        <v>116</v>
      </c>
      <c r="K1083" s="25" t="s">
        <v>313</v>
      </c>
      <c r="L1083" s="25" t="s">
        <v>311</v>
      </c>
      <c r="M1083" s="25" t="s">
        <v>311</v>
      </c>
      <c r="N1083" s="25" t="s">
        <v>312</v>
      </c>
      <c r="O1083" s="25" t="s">
        <v>311</v>
      </c>
      <c r="P1083" s="25" t="s">
        <v>311</v>
      </c>
      <c r="Q1083" s="25" t="s">
        <v>313</v>
      </c>
      <c r="R1083" s="25" t="s">
        <v>274</v>
      </c>
      <c r="S1083" s="25" t="s">
        <v>314</v>
      </c>
      <c r="T1083" s="25" t="s">
        <v>315</v>
      </c>
      <c r="U1083" s="25" t="s">
        <v>311</v>
      </c>
      <c r="V1083" s="25" t="s">
        <v>311</v>
      </c>
      <c r="W1083" s="25" t="s">
        <v>311</v>
      </c>
      <c r="X1083" s="154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8">
        <v>1</v>
      </c>
      <c r="C1084" s="14">
        <v>1</v>
      </c>
      <c r="D1084" s="213">
        <v>14.6</v>
      </c>
      <c r="E1084" s="214">
        <v>7.6</v>
      </c>
      <c r="F1084" s="214">
        <v>23.69</v>
      </c>
      <c r="G1084" s="234">
        <v>14.7</v>
      </c>
      <c r="H1084" s="213">
        <v>17.399999999999999</v>
      </c>
      <c r="I1084" s="213">
        <v>13</v>
      </c>
      <c r="J1084" s="213">
        <v>12.37</v>
      </c>
      <c r="K1084" s="213">
        <v>15.1</v>
      </c>
      <c r="L1084" s="234">
        <v>9.6199999999999992</v>
      </c>
      <c r="M1084" s="213">
        <v>11</v>
      </c>
      <c r="N1084" s="214">
        <v>12</v>
      </c>
      <c r="O1084" s="213">
        <v>16.984100000000002</v>
      </c>
      <c r="P1084" s="213">
        <v>13.6</v>
      </c>
      <c r="Q1084" s="214">
        <v>7.4</v>
      </c>
      <c r="R1084" s="213">
        <v>11.7</v>
      </c>
      <c r="S1084" s="214">
        <v>11</v>
      </c>
      <c r="T1084" s="214" t="s">
        <v>330</v>
      </c>
      <c r="U1084" s="213">
        <v>14.35</v>
      </c>
      <c r="V1084" s="213">
        <v>12.4</v>
      </c>
      <c r="W1084" s="213">
        <v>14.2</v>
      </c>
      <c r="X1084" s="215"/>
      <c r="Y1084" s="216"/>
      <c r="Z1084" s="216"/>
      <c r="AA1084" s="216"/>
      <c r="AB1084" s="216"/>
      <c r="AC1084" s="216"/>
      <c r="AD1084" s="216"/>
      <c r="AE1084" s="216"/>
      <c r="AF1084" s="216"/>
      <c r="AG1084" s="216"/>
      <c r="AH1084" s="216"/>
      <c r="AI1084" s="216"/>
      <c r="AJ1084" s="216"/>
      <c r="AK1084" s="216"/>
      <c r="AL1084" s="216"/>
      <c r="AM1084" s="216"/>
      <c r="AN1084" s="216"/>
      <c r="AO1084" s="216"/>
      <c r="AP1084" s="216"/>
      <c r="AQ1084" s="216"/>
      <c r="AR1084" s="216"/>
      <c r="AS1084" s="216"/>
      <c r="AT1084" s="216"/>
      <c r="AU1084" s="216"/>
      <c r="AV1084" s="216"/>
      <c r="AW1084" s="216"/>
      <c r="AX1084" s="216"/>
      <c r="AY1084" s="216"/>
      <c r="AZ1084" s="216"/>
      <c r="BA1084" s="216"/>
      <c r="BB1084" s="216"/>
      <c r="BC1084" s="216"/>
      <c r="BD1084" s="216"/>
      <c r="BE1084" s="216"/>
      <c r="BF1084" s="216"/>
      <c r="BG1084" s="216"/>
      <c r="BH1084" s="216"/>
      <c r="BI1084" s="216"/>
      <c r="BJ1084" s="216"/>
      <c r="BK1084" s="216"/>
      <c r="BL1084" s="216"/>
      <c r="BM1084" s="217">
        <v>1</v>
      </c>
    </row>
    <row r="1085" spans="1:65">
      <c r="A1085" s="29"/>
      <c r="B1085" s="19">
        <v>1</v>
      </c>
      <c r="C1085" s="9">
        <v>2</v>
      </c>
      <c r="D1085" s="218">
        <v>13.95</v>
      </c>
      <c r="E1085" s="220">
        <v>7.4</v>
      </c>
      <c r="F1085" s="220">
        <v>23.666666666666668</v>
      </c>
      <c r="G1085" s="218">
        <v>15.2</v>
      </c>
      <c r="H1085" s="218">
        <v>17.399999999999999</v>
      </c>
      <c r="I1085" s="218">
        <v>13.06</v>
      </c>
      <c r="J1085" s="218">
        <v>11.79</v>
      </c>
      <c r="K1085" s="218">
        <v>15.7</v>
      </c>
      <c r="L1085" s="218">
        <v>10.51</v>
      </c>
      <c r="M1085" s="218">
        <v>10.4</v>
      </c>
      <c r="N1085" s="220">
        <v>14</v>
      </c>
      <c r="O1085" s="218">
        <v>17.422000000000001</v>
      </c>
      <c r="P1085" s="218">
        <v>14.1</v>
      </c>
      <c r="Q1085" s="220">
        <v>7</v>
      </c>
      <c r="R1085" s="218">
        <v>12.6</v>
      </c>
      <c r="S1085" s="220" t="s">
        <v>95</v>
      </c>
      <c r="T1085" s="220" t="s">
        <v>330</v>
      </c>
      <c r="U1085" s="218">
        <v>14.7</v>
      </c>
      <c r="V1085" s="218">
        <v>12.23</v>
      </c>
      <c r="W1085" s="218">
        <v>15.2</v>
      </c>
      <c r="X1085" s="215"/>
      <c r="Y1085" s="216"/>
      <c r="Z1085" s="216"/>
      <c r="AA1085" s="216"/>
      <c r="AB1085" s="216"/>
      <c r="AC1085" s="216"/>
      <c r="AD1085" s="216"/>
      <c r="AE1085" s="216"/>
      <c r="AF1085" s="216"/>
      <c r="AG1085" s="216"/>
      <c r="AH1085" s="216"/>
      <c r="AI1085" s="216"/>
      <c r="AJ1085" s="216"/>
      <c r="AK1085" s="216"/>
      <c r="AL1085" s="216"/>
      <c r="AM1085" s="216"/>
      <c r="AN1085" s="216"/>
      <c r="AO1085" s="216"/>
      <c r="AP1085" s="216"/>
      <c r="AQ1085" s="216"/>
      <c r="AR1085" s="216"/>
      <c r="AS1085" s="216"/>
      <c r="AT1085" s="216"/>
      <c r="AU1085" s="216"/>
      <c r="AV1085" s="216"/>
      <c r="AW1085" s="216"/>
      <c r="AX1085" s="216"/>
      <c r="AY1085" s="216"/>
      <c r="AZ1085" s="216"/>
      <c r="BA1085" s="216"/>
      <c r="BB1085" s="216"/>
      <c r="BC1085" s="216"/>
      <c r="BD1085" s="216"/>
      <c r="BE1085" s="216"/>
      <c r="BF1085" s="216"/>
      <c r="BG1085" s="216"/>
      <c r="BH1085" s="216"/>
      <c r="BI1085" s="216"/>
      <c r="BJ1085" s="216"/>
      <c r="BK1085" s="216"/>
      <c r="BL1085" s="216"/>
      <c r="BM1085" s="217">
        <v>30</v>
      </c>
    </row>
    <row r="1086" spans="1:65">
      <c r="A1086" s="29"/>
      <c r="B1086" s="19">
        <v>1</v>
      </c>
      <c r="C1086" s="9">
        <v>3</v>
      </c>
      <c r="D1086" s="218">
        <v>13.8</v>
      </c>
      <c r="E1086" s="220">
        <v>7.5</v>
      </c>
      <c r="F1086" s="220">
        <v>24.2</v>
      </c>
      <c r="G1086" s="218">
        <v>15.299999999999999</v>
      </c>
      <c r="H1086" s="218">
        <v>17.7</v>
      </c>
      <c r="I1086" s="218">
        <v>12.45</v>
      </c>
      <c r="J1086" s="218">
        <v>12.06</v>
      </c>
      <c r="K1086" s="218">
        <v>15.6</v>
      </c>
      <c r="L1086" s="218">
        <v>10.5</v>
      </c>
      <c r="M1086" s="218">
        <v>11.3</v>
      </c>
      <c r="N1086" s="220">
        <v>13</v>
      </c>
      <c r="O1086" s="218">
        <v>16.129799999999999</v>
      </c>
      <c r="P1086" s="218">
        <v>13.75</v>
      </c>
      <c r="Q1086" s="220">
        <v>7.1</v>
      </c>
      <c r="R1086" s="218">
        <v>12.2</v>
      </c>
      <c r="S1086" s="220">
        <v>12</v>
      </c>
      <c r="T1086" s="220" t="s">
        <v>330</v>
      </c>
      <c r="U1086" s="218">
        <v>14.6</v>
      </c>
      <c r="V1086" s="218">
        <v>12.67</v>
      </c>
      <c r="W1086" s="218">
        <v>14.75</v>
      </c>
      <c r="X1086" s="215"/>
      <c r="Y1086" s="216"/>
      <c r="Z1086" s="216"/>
      <c r="AA1086" s="216"/>
      <c r="AB1086" s="216"/>
      <c r="AC1086" s="216"/>
      <c r="AD1086" s="216"/>
      <c r="AE1086" s="216"/>
      <c r="AF1086" s="216"/>
      <c r="AG1086" s="216"/>
      <c r="AH1086" s="216"/>
      <c r="AI1086" s="216"/>
      <c r="AJ1086" s="216"/>
      <c r="AK1086" s="216"/>
      <c r="AL1086" s="216"/>
      <c r="AM1086" s="216"/>
      <c r="AN1086" s="216"/>
      <c r="AO1086" s="216"/>
      <c r="AP1086" s="216"/>
      <c r="AQ1086" s="216"/>
      <c r="AR1086" s="216"/>
      <c r="AS1086" s="216"/>
      <c r="AT1086" s="216"/>
      <c r="AU1086" s="216"/>
      <c r="AV1086" s="216"/>
      <c r="AW1086" s="216"/>
      <c r="AX1086" s="216"/>
      <c r="AY1086" s="216"/>
      <c r="AZ1086" s="216"/>
      <c r="BA1086" s="216"/>
      <c r="BB1086" s="216"/>
      <c r="BC1086" s="216"/>
      <c r="BD1086" s="216"/>
      <c r="BE1086" s="216"/>
      <c r="BF1086" s="216"/>
      <c r="BG1086" s="216"/>
      <c r="BH1086" s="216"/>
      <c r="BI1086" s="216"/>
      <c r="BJ1086" s="216"/>
      <c r="BK1086" s="216"/>
      <c r="BL1086" s="216"/>
      <c r="BM1086" s="217">
        <v>16</v>
      </c>
    </row>
    <row r="1087" spans="1:65">
      <c r="A1087" s="29"/>
      <c r="B1087" s="19">
        <v>1</v>
      </c>
      <c r="C1087" s="9">
        <v>4</v>
      </c>
      <c r="D1087" s="218">
        <v>13.7</v>
      </c>
      <c r="E1087" s="220">
        <v>7.2</v>
      </c>
      <c r="F1087" s="220">
        <v>24.056666666666668</v>
      </c>
      <c r="G1087" s="218">
        <v>15.6</v>
      </c>
      <c r="H1087" s="218">
        <v>17.100000000000001</v>
      </c>
      <c r="I1087" s="218">
        <v>13.23</v>
      </c>
      <c r="J1087" s="218">
        <v>12.22</v>
      </c>
      <c r="K1087" s="218">
        <v>15.1</v>
      </c>
      <c r="L1087" s="218">
        <v>10.82</v>
      </c>
      <c r="M1087" s="218">
        <v>11</v>
      </c>
      <c r="N1087" s="220">
        <v>14</v>
      </c>
      <c r="O1087" s="218">
        <v>15.759500000000001</v>
      </c>
      <c r="P1087" s="218">
        <v>14.55</v>
      </c>
      <c r="Q1087" s="220">
        <v>6.8</v>
      </c>
      <c r="R1087" s="218">
        <v>11.2</v>
      </c>
      <c r="S1087" s="220" t="s">
        <v>95</v>
      </c>
      <c r="T1087" s="220" t="s">
        <v>330</v>
      </c>
      <c r="U1087" s="218">
        <v>14.8</v>
      </c>
      <c r="V1087" s="218">
        <v>12.47</v>
      </c>
      <c r="W1087" s="218">
        <v>15.1</v>
      </c>
      <c r="X1087" s="215"/>
      <c r="Y1087" s="216"/>
      <c r="Z1087" s="216"/>
      <c r="AA1087" s="216"/>
      <c r="AB1087" s="216"/>
      <c r="AC1087" s="216"/>
      <c r="AD1087" s="216"/>
      <c r="AE1087" s="216"/>
      <c r="AF1087" s="216"/>
      <c r="AG1087" s="216"/>
      <c r="AH1087" s="216"/>
      <c r="AI1087" s="216"/>
      <c r="AJ1087" s="216"/>
      <c r="AK1087" s="216"/>
      <c r="AL1087" s="216"/>
      <c r="AM1087" s="216"/>
      <c r="AN1087" s="216"/>
      <c r="AO1087" s="216"/>
      <c r="AP1087" s="216"/>
      <c r="AQ1087" s="216"/>
      <c r="AR1087" s="216"/>
      <c r="AS1087" s="216"/>
      <c r="AT1087" s="216"/>
      <c r="AU1087" s="216"/>
      <c r="AV1087" s="216"/>
      <c r="AW1087" s="216"/>
      <c r="AX1087" s="216"/>
      <c r="AY1087" s="216"/>
      <c r="AZ1087" s="216"/>
      <c r="BA1087" s="216"/>
      <c r="BB1087" s="216"/>
      <c r="BC1087" s="216"/>
      <c r="BD1087" s="216"/>
      <c r="BE1087" s="216"/>
      <c r="BF1087" s="216"/>
      <c r="BG1087" s="216"/>
      <c r="BH1087" s="216"/>
      <c r="BI1087" s="216"/>
      <c r="BJ1087" s="216"/>
      <c r="BK1087" s="216"/>
      <c r="BL1087" s="216"/>
      <c r="BM1087" s="217">
        <v>13.810309523809526</v>
      </c>
    </row>
    <row r="1088" spans="1:65">
      <c r="A1088" s="29"/>
      <c r="B1088" s="19">
        <v>1</v>
      </c>
      <c r="C1088" s="9">
        <v>5</v>
      </c>
      <c r="D1088" s="218">
        <v>13.15</v>
      </c>
      <c r="E1088" s="220">
        <v>7.5</v>
      </c>
      <c r="F1088" s="220">
        <v>23.033333333333335</v>
      </c>
      <c r="G1088" s="218">
        <v>15.299999999999999</v>
      </c>
      <c r="H1088" s="218">
        <v>17.399999999999999</v>
      </c>
      <c r="I1088" s="218">
        <v>13.54</v>
      </c>
      <c r="J1088" s="218">
        <v>12.12</v>
      </c>
      <c r="K1088" s="218">
        <v>15.5</v>
      </c>
      <c r="L1088" s="218">
        <v>10.89</v>
      </c>
      <c r="M1088" s="218">
        <v>10.6</v>
      </c>
      <c r="N1088" s="220">
        <v>16</v>
      </c>
      <c r="O1088" s="218">
        <v>17.885400000000001</v>
      </c>
      <c r="P1088" s="218">
        <v>15.1</v>
      </c>
      <c r="Q1088" s="220">
        <v>6.7</v>
      </c>
      <c r="R1088" s="218">
        <v>12.6</v>
      </c>
      <c r="S1088" s="220">
        <v>11</v>
      </c>
      <c r="T1088" s="220" t="s">
        <v>330</v>
      </c>
      <c r="U1088" s="218">
        <v>14.7</v>
      </c>
      <c r="V1088" s="218">
        <v>12.5</v>
      </c>
      <c r="W1088" s="218">
        <v>14.65</v>
      </c>
      <c r="X1088" s="215"/>
      <c r="Y1088" s="216"/>
      <c r="Z1088" s="216"/>
      <c r="AA1088" s="216"/>
      <c r="AB1088" s="216"/>
      <c r="AC1088" s="216"/>
      <c r="AD1088" s="216"/>
      <c r="AE1088" s="216"/>
      <c r="AF1088" s="216"/>
      <c r="AG1088" s="216"/>
      <c r="AH1088" s="216"/>
      <c r="AI1088" s="216"/>
      <c r="AJ1088" s="216"/>
      <c r="AK1088" s="216"/>
      <c r="AL1088" s="216"/>
      <c r="AM1088" s="216"/>
      <c r="AN1088" s="216"/>
      <c r="AO1088" s="216"/>
      <c r="AP1088" s="216"/>
      <c r="AQ1088" s="216"/>
      <c r="AR1088" s="216"/>
      <c r="AS1088" s="216"/>
      <c r="AT1088" s="216"/>
      <c r="AU1088" s="216"/>
      <c r="AV1088" s="216"/>
      <c r="AW1088" s="216"/>
      <c r="AX1088" s="216"/>
      <c r="AY1088" s="216"/>
      <c r="AZ1088" s="216"/>
      <c r="BA1088" s="216"/>
      <c r="BB1088" s="216"/>
      <c r="BC1088" s="216"/>
      <c r="BD1088" s="216"/>
      <c r="BE1088" s="216"/>
      <c r="BF1088" s="216"/>
      <c r="BG1088" s="216"/>
      <c r="BH1088" s="216"/>
      <c r="BI1088" s="216"/>
      <c r="BJ1088" s="216"/>
      <c r="BK1088" s="216"/>
      <c r="BL1088" s="216"/>
      <c r="BM1088" s="217">
        <v>131</v>
      </c>
    </row>
    <row r="1089" spans="1:65">
      <c r="A1089" s="29"/>
      <c r="B1089" s="19">
        <v>1</v>
      </c>
      <c r="C1089" s="9">
        <v>6</v>
      </c>
      <c r="D1089" s="218">
        <v>13.25</v>
      </c>
      <c r="E1089" s="220">
        <v>7.3</v>
      </c>
      <c r="F1089" s="220">
        <v>24.034444444444446</v>
      </c>
      <c r="G1089" s="218">
        <v>15.299999999999999</v>
      </c>
      <c r="H1089" s="218">
        <v>17.100000000000001</v>
      </c>
      <c r="I1089" s="218">
        <v>13.29</v>
      </c>
      <c r="J1089" s="218">
        <v>12.33</v>
      </c>
      <c r="K1089" s="218">
        <v>15.1</v>
      </c>
      <c r="L1089" s="218">
        <v>10.4</v>
      </c>
      <c r="M1089" s="218">
        <v>10.5</v>
      </c>
      <c r="N1089" s="220">
        <v>16</v>
      </c>
      <c r="O1089" s="218">
        <v>16.6312</v>
      </c>
      <c r="P1089" s="218">
        <v>13.5</v>
      </c>
      <c r="Q1089" s="220">
        <v>7</v>
      </c>
      <c r="R1089" s="218">
        <v>12</v>
      </c>
      <c r="S1089" s="220">
        <v>15</v>
      </c>
      <c r="T1089" s="220" t="s">
        <v>330</v>
      </c>
      <c r="U1089" s="218">
        <v>14.6</v>
      </c>
      <c r="V1089" s="218">
        <v>12.84</v>
      </c>
      <c r="W1089" s="218">
        <v>14.9</v>
      </c>
      <c r="X1089" s="215"/>
      <c r="Y1089" s="216"/>
      <c r="Z1089" s="216"/>
      <c r="AA1089" s="216"/>
      <c r="AB1089" s="216"/>
      <c r="AC1089" s="216"/>
      <c r="AD1089" s="216"/>
      <c r="AE1089" s="216"/>
      <c r="AF1089" s="216"/>
      <c r="AG1089" s="216"/>
      <c r="AH1089" s="216"/>
      <c r="AI1089" s="216"/>
      <c r="AJ1089" s="216"/>
      <c r="AK1089" s="216"/>
      <c r="AL1089" s="216"/>
      <c r="AM1089" s="216"/>
      <c r="AN1089" s="216"/>
      <c r="AO1089" s="216"/>
      <c r="AP1089" s="216"/>
      <c r="AQ1089" s="216"/>
      <c r="AR1089" s="216"/>
      <c r="AS1089" s="216"/>
      <c r="AT1089" s="216"/>
      <c r="AU1089" s="216"/>
      <c r="AV1089" s="216"/>
      <c r="AW1089" s="216"/>
      <c r="AX1089" s="216"/>
      <c r="AY1089" s="216"/>
      <c r="AZ1089" s="216"/>
      <c r="BA1089" s="216"/>
      <c r="BB1089" s="216"/>
      <c r="BC1089" s="216"/>
      <c r="BD1089" s="216"/>
      <c r="BE1089" s="216"/>
      <c r="BF1089" s="216"/>
      <c r="BG1089" s="216"/>
      <c r="BH1089" s="216"/>
      <c r="BI1089" s="216"/>
      <c r="BJ1089" s="216"/>
      <c r="BK1089" s="216"/>
      <c r="BL1089" s="216"/>
      <c r="BM1089" s="221"/>
    </row>
    <row r="1090" spans="1:65">
      <c r="A1090" s="29"/>
      <c r="B1090" s="20" t="s">
        <v>263</v>
      </c>
      <c r="C1090" s="12"/>
      <c r="D1090" s="222">
        <v>13.741666666666667</v>
      </c>
      <c r="E1090" s="222">
        <v>7.416666666666667</v>
      </c>
      <c r="F1090" s="222">
        <v>23.780185185185189</v>
      </c>
      <c r="G1090" s="222">
        <v>15.233333333333333</v>
      </c>
      <c r="H1090" s="222">
        <v>17.349999999999998</v>
      </c>
      <c r="I1090" s="222">
        <v>13.094999999999999</v>
      </c>
      <c r="J1090" s="222">
        <v>12.148333333333333</v>
      </c>
      <c r="K1090" s="222">
        <v>15.35</v>
      </c>
      <c r="L1090" s="222">
        <v>10.456666666666667</v>
      </c>
      <c r="M1090" s="222">
        <v>10.800000000000002</v>
      </c>
      <c r="N1090" s="222">
        <v>14.166666666666666</v>
      </c>
      <c r="O1090" s="222">
        <v>16.802000000000003</v>
      </c>
      <c r="P1090" s="222">
        <v>14.1</v>
      </c>
      <c r="Q1090" s="222">
        <v>7</v>
      </c>
      <c r="R1090" s="222">
        <v>12.050000000000002</v>
      </c>
      <c r="S1090" s="222">
        <v>12.25</v>
      </c>
      <c r="T1090" s="222" t="s">
        <v>672</v>
      </c>
      <c r="U1090" s="222">
        <v>14.625</v>
      </c>
      <c r="V1090" s="222">
        <v>12.518333333333333</v>
      </c>
      <c r="W1090" s="222">
        <v>14.800000000000002</v>
      </c>
      <c r="X1090" s="215"/>
      <c r="Y1090" s="216"/>
      <c r="Z1090" s="216"/>
      <c r="AA1090" s="216"/>
      <c r="AB1090" s="216"/>
      <c r="AC1090" s="216"/>
      <c r="AD1090" s="216"/>
      <c r="AE1090" s="216"/>
      <c r="AF1090" s="216"/>
      <c r="AG1090" s="216"/>
      <c r="AH1090" s="216"/>
      <c r="AI1090" s="216"/>
      <c r="AJ1090" s="216"/>
      <c r="AK1090" s="216"/>
      <c r="AL1090" s="216"/>
      <c r="AM1090" s="216"/>
      <c r="AN1090" s="216"/>
      <c r="AO1090" s="216"/>
      <c r="AP1090" s="216"/>
      <c r="AQ1090" s="216"/>
      <c r="AR1090" s="216"/>
      <c r="AS1090" s="216"/>
      <c r="AT1090" s="216"/>
      <c r="AU1090" s="216"/>
      <c r="AV1090" s="216"/>
      <c r="AW1090" s="216"/>
      <c r="AX1090" s="216"/>
      <c r="AY1090" s="216"/>
      <c r="AZ1090" s="216"/>
      <c r="BA1090" s="216"/>
      <c r="BB1090" s="216"/>
      <c r="BC1090" s="216"/>
      <c r="BD1090" s="216"/>
      <c r="BE1090" s="216"/>
      <c r="BF1090" s="216"/>
      <c r="BG1090" s="216"/>
      <c r="BH1090" s="216"/>
      <c r="BI1090" s="216"/>
      <c r="BJ1090" s="216"/>
      <c r="BK1090" s="216"/>
      <c r="BL1090" s="216"/>
      <c r="BM1090" s="221"/>
    </row>
    <row r="1091" spans="1:65">
      <c r="A1091" s="29"/>
      <c r="B1091" s="3" t="s">
        <v>264</v>
      </c>
      <c r="C1091" s="28"/>
      <c r="D1091" s="218">
        <v>13.75</v>
      </c>
      <c r="E1091" s="218">
        <v>7.45</v>
      </c>
      <c r="F1091" s="218">
        <v>23.862222222222222</v>
      </c>
      <c r="G1091" s="218">
        <v>15.299999999999999</v>
      </c>
      <c r="H1091" s="218">
        <v>17.399999999999999</v>
      </c>
      <c r="I1091" s="218">
        <v>13.145</v>
      </c>
      <c r="J1091" s="218">
        <v>12.17</v>
      </c>
      <c r="K1091" s="218">
        <v>15.3</v>
      </c>
      <c r="L1091" s="218">
        <v>10.504999999999999</v>
      </c>
      <c r="M1091" s="218">
        <v>10.8</v>
      </c>
      <c r="N1091" s="218">
        <v>14</v>
      </c>
      <c r="O1091" s="218">
        <v>16.807650000000002</v>
      </c>
      <c r="P1091" s="218">
        <v>13.925000000000001</v>
      </c>
      <c r="Q1091" s="218">
        <v>7</v>
      </c>
      <c r="R1091" s="218">
        <v>12.1</v>
      </c>
      <c r="S1091" s="218">
        <v>11.5</v>
      </c>
      <c r="T1091" s="218" t="s">
        <v>672</v>
      </c>
      <c r="U1091" s="218">
        <v>14.649999999999999</v>
      </c>
      <c r="V1091" s="218">
        <v>12.484999999999999</v>
      </c>
      <c r="W1091" s="218">
        <v>14.824999999999999</v>
      </c>
      <c r="X1091" s="215"/>
      <c r="Y1091" s="216"/>
      <c r="Z1091" s="216"/>
      <c r="AA1091" s="216"/>
      <c r="AB1091" s="216"/>
      <c r="AC1091" s="216"/>
      <c r="AD1091" s="216"/>
      <c r="AE1091" s="216"/>
      <c r="AF1091" s="216"/>
      <c r="AG1091" s="216"/>
      <c r="AH1091" s="216"/>
      <c r="AI1091" s="216"/>
      <c r="AJ1091" s="216"/>
      <c r="AK1091" s="216"/>
      <c r="AL1091" s="216"/>
      <c r="AM1091" s="216"/>
      <c r="AN1091" s="216"/>
      <c r="AO1091" s="216"/>
      <c r="AP1091" s="216"/>
      <c r="AQ1091" s="216"/>
      <c r="AR1091" s="216"/>
      <c r="AS1091" s="216"/>
      <c r="AT1091" s="216"/>
      <c r="AU1091" s="216"/>
      <c r="AV1091" s="216"/>
      <c r="AW1091" s="216"/>
      <c r="AX1091" s="216"/>
      <c r="AY1091" s="216"/>
      <c r="AZ1091" s="216"/>
      <c r="BA1091" s="216"/>
      <c r="BB1091" s="216"/>
      <c r="BC1091" s="216"/>
      <c r="BD1091" s="216"/>
      <c r="BE1091" s="216"/>
      <c r="BF1091" s="216"/>
      <c r="BG1091" s="216"/>
      <c r="BH1091" s="216"/>
      <c r="BI1091" s="216"/>
      <c r="BJ1091" s="216"/>
      <c r="BK1091" s="216"/>
      <c r="BL1091" s="216"/>
      <c r="BM1091" s="221"/>
    </row>
    <row r="1092" spans="1:65">
      <c r="A1092" s="29"/>
      <c r="B1092" s="3" t="s">
        <v>265</v>
      </c>
      <c r="C1092" s="28"/>
      <c r="D1092" s="218">
        <v>0.52480154979445937</v>
      </c>
      <c r="E1092" s="218">
        <v>0.14719601443879735</v>
      </c>
      <c r="F1092" s="218">
        <v>0.4233536983533564</v>
      </c>
      <c r="G1092" s="218">
        <v>0.29439202887759497</v>
      </c>
      <c r="H1092" s="218">
        <v>0.22583179581272325</v>
      </c>
      <c r="I1092" s="218">
        <v>0.36893088783673289</v>
      </c>
      <c r="J1092" s="218">
        <v>0.21179392499943603</v>
      </c>
      <c r="K1092" s="218">
        <v>0.28106938645110385</v>
      </c>
      <c r="L1092" s="218">
        <v>0.45337254732357479</v>
      </c>
      <c r="M1092" s="218">
        <v>0.35213633723318039</v>
      </c>
      <c r="N1092" s="218">
        <v>1.6020819787597174</v>
      </c>
      <c r="O1092" s="218">
        <v>0.79487705967652644</v>
      </c>
      <c r="P1092" s="218">
        <v>0.62209324059983173</v>
      </c>
      <c r="Q1092" s="218">
        <v>0.24494897427831788</v>
      </c>
      <c r="R1092" s="218">
        <v>0.54313902456001084</v>
      </c>
      <c r="S1092" s="218">
        <v>1.8929694486000912</v>
      </c>
      <c r="T1092" s="218" t="s">
        <v>672</v>
      </c>
      <c r="U1092" s="218">
        <v>0.15411035007422458</v>
      </c>
      <c r="V1092" s="218">
        <v>0.212736143301195</v>
      </c>
      <c r="W1092" s="218">
        <v>0.35916569992135944</v>
      </c>
      <c r="X1092" s="215"/>
      <c r="Y1092" s="216"/>
      <c r="Z1092" s="216"/>
      <c r="AA1092" s="216"/>
      <c r="AB1092" s="216"/>
      <c r="AC1092" s="216"/>
      <c r="AD1092" s="216"/>
      <c r="AE1092" s="216"/>
      <c r="AF1092" s="216"/>
      <c r="AG1092" s="216"/>
      <c r="AH1092" s="216"/>
      <c r="AI1092" s="216"/>
      <c r="AJ1092" s="216"/>
      <c r="AK1092" s="216"/>
      <c r="AL1092" s="216"/>
      <c r="AM1092" s="216"/>
      <c r="AN1092" s="216"/>
      <c r="AO1092" s="216"/>
      <c r="AP1092" s="216"/>
      <c r="AQ1092" s="216"/>
      <c r="AR1092" s="216"/>
      <c r="AS1092" s="216"/>
      <c r="AT1092" s="216"/>
      <c r="AU1092" s="216"/>
      <c r="AV1092" s="216"/>
      <c r="AW1092" s="216"/>
      <c r="AX1092" s="216"/>
      <c r="AY1092" s="216"/>
      <c r="AZ1092" s="216"/>
      <c r="BA1092" s="216"/>
      <c r="BB1092" s="216"/>
      <c r="BC1092" s="216"/>
      <c r="BD1092" s="216"/>
      <c r="BE1092" s="216"/>
      <c r="BF1092" s="216"/>
      <c r="BG1092" s="216"/>
      <c r="BH1092" s="216"/>
      <c r="BI1092" s="216"/>
      <c r="BJ1092" s="216"/>
      <c r="BK1092" s="216"/>
      <c r="BL1092" s="216"/>
      <c r="BM1092" s="221"/>
    </row>
    <row r="1093" spans="1:65">
      <c r="A1093" s="29"/>
      <c r="B1093" s="3" t="s">
        <v>86</v>
      </c>
      <c r="C1093" s="28"/>
      <c r="D1093" s="13">
        <v>3.8190531216091644E-2</v>
      </c>
      <c r="E1093" s="13">
        <v>1.9846653632197394E-2</v>
      </c>
      <c r="F1093" s="13">
        <v>1.7802792327164106E-2</v>
      </c>
      <c r="G1093" s="13">
        <v>1.932551611887932E-2</v>
      </c>
      <c r="H1093" s="13">
        <v>1.3016241833586356E-2</v>
      </c>
      <c r="I1093" s="13">
        <v>2.8173416406012442E-2</v>
      </c>
      <c r="J1093" s="13">
        <v>1.7433990259248404E-2</v>
      </c>
      <c r="K1093" s="13">
        <v>1.8310709215055627E-2</v>
      </c>
      <c r="L1093" s="13">
        <v>4.3357272616216906E-2</v>
      </c>
      <c r="M1093" s="13">
        <v>3.2605216410479657E-2</v>
      </c>
      <c r="N1093" s="13">
        <v>0.11308813967715653</v>
      </c>
      <c r="O1093" s="13">
        <v>4.7308478733277363E-2</v>
      </c>
      <c r="P1093" s="13">
        <v>4.412008798580367E-2</v>
      </c>
      <c r="Q1093" s="13">
        <v>3.499271061118827E-2</v>
      </c>
      <c r="R1093" s="13">
        <v>4.507377797178512E-2</v>
      </c>
      <c r="S1093" s="13">
        <v>0.15452811825306867</v>
      </c>
      <c r="T1093" s="13" t="s">
        <v>672</v>
      </c>
      <c r="U1093" s="13">
        <v>1.0537459834135014E-2</v>
      </c>
      <c r="V1093" s="13">
        <v>1.6993966979192785E-2</v>
      </c>
      <c r="W1093" s="13">
        <v>2.4267952697389149E-2</v>
      </c>
      <c r="X1093" s="154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3" t="s">
        <v>266</v>
      </c>
      <c r="C1094" s="28"/>
      <c r="D1094" s="13">
        <v>-4.9704068561616799E-3</v>
      </c>
      <c r="E1094" s="13">
        <v>-0.46296159011642446</v>
      </c>
      <c r="F1094" s="13">
        <v>0.7219154389108513</v>
      </c>
      <c r="G1094" s="13">
        <v>0.1030406890642428</v>
      </c>
      <c r="H1094" s="13">
        <v>0.25630783076135288</v>
      </c>
      <c r="I1094" s="13">
        <v>-5.1795328886460101E-2</v>
      </c>
      <c r="J1094" s="13">
        <v>-0.12034315288957709</v>
      </c>
      <c r="K1094" s="13">
        <v>0.11148848427589453</v>
      </c>
      <c r="L1094" s="13">
        <v>-0.24283618345852742</v>
      </c>
      <c r="M1094" s="13">
        <v>-0.21797552897852357</v>
      </c>
      <c r="N1094" s="13">
        <v>2.5803704271998074E-2</v>
      </c>
      <c r="O1094" s="13">
        <v>0.21662732982433774</v>
      </c>
      <c r="P1094" s="13">
        <v>2.0976392722482862E-2</v>
      </c>
      <c r="Q1094" s="13">
        <v>-0.49313228730089498</v>
      </c>
      <c r="R1094" s="13">
        <v>-0.12746343742511201</v>
      </c>
      <c r="S1094" s="13">
        <v>-0.11298150277656627</v>
      </c>
      <c r="T1094" s="13" t="s">
        <v>672</v>
      </c>
      <c r="U1094" s="13">
        <v>5.8991471174915766E-2</v>
      </c>
      <c r="V1094" s="13">
        <v>-9.3551573789767306E-2</v>
      </c>
      <c r="W1094" s="13">
        <v>7.1663163992393475E-2</v>
      </c>
      <c r="X1094" s="154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45" t="s">
        <v>267</v>
      </c>
      <c r="C1095" s="46"/>
      <c r="D1095" s="44">
        <v>0.12</v>
      </c>
      <c r="E1095" s="44">
        <v>2.16</v>
      </c>
      <c r="F1095" s="44">
        <v>3.73</v>
      </c>
      <c r="G1095" s="44">
        <v>0.65</v>
      </c>
      <c r="H1095" s="44">
        <v>1.42</v>
      </c>
      <c r="I1095" s="44">
        <v>0.12</v>
      </c>
      <c r="J1095" s="44">
        <v>0.46</v>
      </c>
      <c r="K1095" s="44">
        <v>0.7</v>
      </c>
      <c r="L1095" s="44">
        <v>1.07</v>
      </c>
      <c r="M1095" s="44">
        <v>0.94</v>
      </c>
      <c r="N1095" s="44" t="s">
        <v>268</v>
      </c>
      <c r="O1095" s="44">
        <v>1.22</v>
      </c>
      <c r="P1095" s="44">
        <v>0.25</v>
      </c>
      <c r="Q1095" s="44">
        <v>2.31</v>
      </c>
      <c r="R1095" s="44">
        <v>0.49</v>
      </c>
      <c r="S1095" s="44" t="s">
        <v>268</v>
      </c>
      <c r="T1095" s="44">
        <v>1.23</v>
      </c>
      <c r="U1095" s="44">
        <v>0.43</v>
      </c>
      <c r="V1095" s="44">
        <v>0.32</v>
      </c>
      <c r="W1095" s="44">
        <v>0.5</v>
      </c>
      <c r="X1095" s="154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B1096" s="30" t="s">
        <v>333</v>
      </c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BM1096" s="55"/>
    </row>
    <row r="1097" spans="1:65">
      <c r="BM1097" s="55"/>
    </row>
    <row r="1098" spans="1:65" ht="15">
      <c r="B1098" s="8" t="s">
        <v>591</v>
      </c>
      <c r="BM1098" s="27" t="s">
        <v>66</v>
      </c>
    </row>
    <row r="1099" spans="1:65" ht="15">
      <c r="A1099" s="24" t="s">
        <v>38</v>
      </c>
      <c r="B1099" s="18" t="s">
        <v>110</v>
      </c>
      <c r="C1099" s="15" t="s">
        <v>111</v>
      </c>
      <c r="D1099" s="16" t="s">
        <v>229</v>
      </c>
      <c r="E1099" s="17" t="s">
        <v>229</v>
      </c>
      <c r="F1099" s="17" t="s">
        <v>229</v>
      </c>
      <c r="G1099" s="17" t="s">
        <v>229</v>
      </c>
      <c r="H1099" s="17" t="s">
        <v>229</v>
      </c>
      <c r="I1099" s="17" t="s">
        <v>229</v>
      </c>
      <c r="J1099" s="17" t="s">
        <v>229</v>
      </c>
      <c r="K1099" s="17" t="s">
        <v>229</v>
      </c>
      <c r="L1099" s="17" t="s">
        <v>229</v>
      </c>
      <c r="M1099" s="17" t="s">
        <v>229</v>
      </c>
      <c r="N1099" s="17" t="s">
        <v>229</v>
      </c>
      <c r="O1099" s="17" t="s">
        <v>229</v>
      </c>
      <c r="P1099" s="17" t="s">
        <v>229</v>
      </c>
      <c r="Q1099" s="17" t="s">
        <v>229</v>
      </c>
      <c r="R1099" s="17" t="s">
        <v>229</v>
      </c>
      <c r="S1099" s="17" t="s">
        <v>229</v>
      </c>
      <c r="T1099" s="17" t="s">
        <v>229</v>
      </c>
      <c r="U1099" s="17" t="s">
        <v>229</v>
      </c>
      <c r="V1099" s="17" t="s">
        <v>229</v>
      </c>
      <c r="W1099" s="17" t="s">
        <v>229</v>
      </c>
      <c r="X1099" s="17" t="s">
        <v>229</v>
      </c>
      <c r="Y1099" s="17" t="s">
        <v>229</v>
      </c>
      <c r="Z1099" s="154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</v>
      </c>
    </row>
    <row r="1100" spans="1:65">
      <c r="A1100" s="29"/>
      <c r="B1100" s="19" t="s">
        <v>230</v>
      </c>
      <c r="C1100" s="9" t="s">
        <v>230</v>
      </c>
      <c r="D1100" s="152" t="s">
        <v>232</v>
      </c>
      <c r="E1100" s="153" t="s">
        <v>233</v>
      </c>
      <c r="F1100" s="153" t="s">
        <v>234</v>
      </c>
      <c r="G1100" s="153" t="s">
        <v>235</v>
      </c>
      <c r="H1100" s="153" t="s">
        <v>236</v>
      </c>
      <c r="I1100" s="153" t="s">
        <v>238</v>
      </c>
      <c r="J1100" s="153" t="s">
        <v>239</v>
      </c>
      <c r="K1100" s="153" t="s">
        <v>241</v>
      </c>
      <c r="L1100" s="153" t="s">
        <v>242</v>
      </c>
      <c r="M1100" s="153" t="s">
        <v>243</v>
      </c>
      <c r="N1100" s="153" t="s">
        <v>244</v>
      </c>
      <c r="O1100" s="153" t="s">
        <v>245</v>
      </c>
      <c r="P1100" s="153" t="s">
        <v>246</v>
      </c>
      <c r="Q1100" s="153" t="s">
        <v>247</v>
      </c>
      <c r="R1100" s="153" t="s">
        <v>248</v>
      </c>
      <c r="S1100" s="153" t="s">
        <v>249</v>
      </c>
      <c r="T1100" s="153" t="s">
        <v>250</v>
      </c>
      <c r="U1100" s="153" t="s">
        <v>253</v>
      </c>
      <c r="V1100" s="153" t="s">
        <v>254</v>
      </c>
      <c r="W1100" s="153" t="s">
        <v>255</v>
      </c>
      <c r="X1100" s="153" t="s">
        <v>256</v>
      </c>
      <c r="Y1100" s="153" t="s">
        <v>257</v>
      </c>
      <c r="Z1100" s="154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 t="s">
        <v>3</v>
      </c>
    </row>
    <row r="1101" spans="1:65">
      <c r="A1101" s="29"/>
      <c r="B1101" s="19"/>
      <c r="C1101" s="9"/>
      <c r="D1101" s="10" t="s">
        <v>269</v>
      </c>
      <c r="E1101" s="11" t="s">
        <v>269</v>
      </c>
      <c r="F1101" s="11" t="s">
        <v>271</v>
      </c>
      <c r="G1101" s="11" t="s">
        <v>272</v>
      </c>
      <c r="H1101" s="11" t="s">
        <v>272</v>
      </c>
      <c r="I1101" s="11" t="s">
        <v>272</v>
      </c>
      <c r="J1101" s="11" t="s">
        <v>269</v>
      </c>
      <c r="K1101" s="11" t="s">
        <v>269</v>
      </c>
      <c r="L1101" s="11" t="s">
        <v>272</v>
      </c>
      <c r="M1101" s="11" t="s">
        <v>271</v>
      </c>
      <c r="N1101" s="11" t="s">
        <v>269</v>
      </c>
      <c r="O1101" s="11" t="s">
        <v>272</v>
      </c>
      <c r="P1101" s="11" t="s">
        <v>269</v>
      </c>
      <c r="Q1101" s="11" t="s">
        <v>269</v>
      </c>
      <c r="R1101" s="11" t="s">
        <v>271</v>
      </c>
      <c r="S1101" s="11" t="s">
        <v>269</v>
      </c>
      <c r="T1101" s="11" t="s">
        <v>272</v>
      </c>
      <c r="U1101" s="11" t="s">
        <v>271</v>
      </c>
      <c r="V1101" s="11" t="s">
        <v>272</v>
      </c>
      <c r="W1101" s="11" t="s">
        <v>269</v>
      </c>
      <c r="X1101" s="11" t="s">
        <v>272</v>
      </c>
      <c r="Y1101" s="11" t="s">
        <v>269</v>
      </c>
      <c r="Z1101" s="154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/>
      <c r="C1102" s="9"/>
      <c r="D1102" s="25" t="s">
        <v>311</v>
      </c>
      <c r="E1102" s="25" t="s">
        <v>261</v>
      </c>
      <c r="F1102" s="25" t="s">
        <v>311</v>
      </c>
      <c r="G1102" s="25" t="s">
        <v>312</v>
      </c>
      <c r="H1102" s="25" t="s">
        <v>312</v>
      </c>
      <c r="I1102" s="25" t="s">
        <v>312</v>
      </c>
      <c r="J1102" s="25" t="s">
        <v>116</v>
      </c>
      <c r="K1102" s="25" t="s">
        <v>116</v>
      </c>
      <c r="L1102" s="25" t="s">
        <v>313</v>
      </c>
      <c r="M1102" s="25" t="s">
        <v>312</v>
      </c>
      <c r="N1102" s="25" t="s">
        <v>311</v>
      </c>
      <c r="O1102" s="25" t="s">
        <v>311</v>
      </c>
      <c r="P1102" s="25" t="s">
        <v>311</v>
      </c>
      <c r="Q1102" s="25" t="s">
        <v>312</v>
      </c>
      <c r="R1102" s="25" t="s">
        <v>311</v>
      </c>
      <c r="S1102" s="25" t="s">
        <v>311</v>
      </c>
      <c r="T1102" s="25" t="s">
        <v>313</v>
      </c>
      <c r="U1102" s="25" t="s">
        <v>314</v>
      </c>
      <c r="V1102" s="25" t="s">
        <v>315</v>
      </c>
      <c r="W1102" s="25" t="s">
        <v>311</v>
      </c>
      <c r="X1102" s="25" t="s">
        <v>311</v>
      </c>
      <c r="Y1102" s="25" t="s">
        <v>311</v>
      </c>
      <c r="Z1102" s="154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2</v>
      </c>
    </row>
    <row r="1103" spans="1:65">
      <c r="A1103" s="29"/>
      <c r="B1103" s="18">
        <v>1</v>
      </c>
      <c r="C1103" s="14">
        <v>1</v>
      </c>
      <c r="D1103" s="213">
        <v>12.55</v>
      </c>
      <c r="E1103" s="213">
        <v>11.5</v>
      </c>
      <c r="F1103" s="213">
        <v>11.595333333333334</v>
      </c>
      <c r="G1103" s="213">
        <v>12.5</v>
      </c>
      <c r="H1103" s="213">
        <v>11.7</v>
      </c>
      <c r="I1103" s="213">
        <v>11.9</v>
      </c>
      <c r="J1103" s="213">
        <v>12.2</v>
      </c>
      <c r="K1103" s="213">
        <v>13.56</v>
      </c>
      <c r="L1103" s="213">
        <v>13.12</v>
      </c>
      <c r="M1103" s="213">
        <v>11.7</v>
      </c>
      <c r="N1103" s="213">
        <v>11.61</v>
      </c>
      <c r="O1103" s="213">
        <v>13.7</v>
      </c>
      <c r="P1103" s="213">
        <v>13.2054077942802</v>
      </c>
      <c r="Q1103" s="213">
        <v>12.18</v>
      </c>
      <c r="R1103" s="214">
        <v>7.9650999999999996</v>
      </c>
      <c r="S1103" s="213">
        <v>13.75</v>
      </c>
      <c r="T1103" s="213">
        <v>12.5</v>
      </c>
      <c r="U1103" s="214">
        <v>12</v>
      </c>
      <c r="V1103" s="214">
        <v>13</v>
      </c>
      <c r="W1103" s="213">
        <v>13.65</v>
      </c>
      <c r="X1103" s="213">
        <v>11.64</v>
      </c>
      <c r="Y1103" s="213">
        <v>12.3</v>
      </c>
      <c r="Z1103" s="215"/>
      <c r="AA1103" s="216"/>
      <c r="AB1103" s="216"/>
      <c r="AC1103" s="216"/>
      <c r="AD1103" s="216"/>
      <c r="AE1103" s="216"/>
      <c r="AF1103" s="216"/>
      <c r="AG1103" s="216"/>
      <c r="AH1103" s="216"/>
      <c r="AI1103" s="216"/>
      <c r="AJ1103" s="216"/>
      <c r="AK1103" s="216"/>
      <c r="AL1103" s="216"/>
      <c r="AM1103" s="216"/>
      <c r="AN1103" s="216"/>
      <c r="AO1103" s="216"/>
      <c r="AP1103" s="216"/>
      <c r="AQ1103" s="216"/>
      <c r="AR1103" s="216"/>
      <c r="AS1103" s="216"/>
      <c r="AT1103" s="216"/>
      <c r="AU1103" s="216"/>
      <c r="AV1103" s="216"/>
      <c r="AW1103" s="216"/>
      <c r="AX1103" s="216"/>
      <c r="AY1103" s="216"/>
      <c r="AZ1103" s="216"/>
      <c r="BA1103" s="216"/>
      <c r="BB1103" s="216"/>
      <c r="BC1103" s="216"/>
      <c r="BD1103" s="216"/>
      <c r="BE1103" s="216"/>
      <c r="BF1103" s="216"/>
      <c r="BG1103" s="216"/>
      <c r="BH1103" s="216"/>
      <c r="BI1103" s="216"/>
      <c r="BJ1103" s="216"/>
      <c r="BK1103" s="216"/>
      <c r="BL1103" s="216"/>
      <c r="BM1103" s="217">
        <v>1</v>
      </c>
    </row>
    <row r="1104" spans="1:65">
      <c r="A1104" s="29"/>
      <c r="B1104" s="19">
        <v>1</v>
      </c>
      <c r="C1104" s="9">
        <v>2</v>
      </c>
      <c r="D1104" s="218">
        <v>12.5</v>
      </c>
      <c r="E1104" s="218">
        <v>11.8</v>
      </c>
      <c r="F1104" s="218">
        <v>11.603333333333333</v>
      </c>
      <c r="G1104" s="219">
        <v>12.05</v>
      </c>
      <c r="H1104" s="218">
        <v>11.8</v>
      </c>
      <c r="I1104" s="218">
        <v>12.3</v>
      </c>
      <c r="J1104" s="218">
        <v>12.04</v>
      </c>
      <c r="K1104" s="218">
        <v>12.69</v>
      </c>
      <c r="L1104" s="218">
        <v>13.66</v>
      </c>
      <c r="M1104" s="218">
        <v>11.83</v>
      </c>
      <c r="N1104" s="218">
        <v>12.12</v>
      </c>
      <c r="O1104" s="218">
        <v>13.8</v>
      </c>
      <c r="P1104" s="218">
        <v>13.1970767459946</v>
      </c>
      <c r="Q1104" s="218">
        <v>12.4</v>
      </c>
      <c r="R1104" s="220">
        <v>8.7372999999999994</v>
      </c>
      <c r="S1104" s="218">
        <v>13.65</v>
      </c>
      <c r="T1104" s="218">
        <v>12.3</v>
      </c>
      <c r="U1104" s="220">
        <v>12</v>
      </c>
      <c r="V1104" s="220">
        <v>13</v>
      </c>
      <c r="W1104" s="218">
        <v>13.3</v>
      </c>
      <c r="X1104" s="218">
        <v>11.77</v>
      </c>
      <c r="Y1104" s="218">
        <v>12.6</v>
      </c>
      <c r="Z1104" s="215"/>
      <c r="AA1104" s="216"/>
      <c r="AB1104" s="216"/>
      <c r="AC1104" s="216"/>
      <c r="AD1104" s="216"/>
      <c r="AE1104" s="216"/>
      <c r="AF1104" s="216"/>
      <c r="AG1104" s="216"/>
      <c r="AH1104" s="216"/>
      <c r="AI1104" s="216"/>
      <c r="AJ1104" s="216"/>
      <c r="AK1104" s="216"/>
      <c r="AL1104" s="216"/>
      <c r="AM1104" s="216"/>
      <c r="AN1104" s="216"/>
      <c r="AO1104" s="216"/>
      <c r="AP1104" s="216"/>
      <c r="AQ1104" s="216"/>
      <c r="AR1104" s="216"/>
      <c r="AS1104" s="216"/>
      <c r="AT1104" s="216"/>
      <c r="AU1104" s="216"/>
      <c r="AV1104" s="216"/>
      <c r="AW1104" s="216"/>
      <c r="AX1104" s="216"/>
      <c r="AY1104" s="216"/>
      <c r="AZ1104" s="216"/>
      <c r="BA1104" s="216"/>
      <c r="BB1104" s="216"/>
      <c r="BC1104" s="216"/>
      <c r="BD1104" s="216"/>
      <c r="BE1104" s="216"/>
      <c r="BF1104" s="216"/>
      <c r="BG1104" s="216"/>
      <c r="BH1104" s="216"/>
      <c r="BI1104" s="216"/>
      <c r="BJ1104" s="216"/>
      <c r="BK1104" s="216"/>
      <c r="BL1104" s="216"/>
      <c r="BM1104" s="217">
        <v>31</v>
      </c>
    </row>
    <row r="1105" spans="1:65">
      <c r="A1105" s="29"/>
      <c r="B1105" s="19">
        <v>1</v>
      </c>
      <c r="C1105" s="9">
        <v>3</v>
      </c>
      <c r="D1105" s="218">
        <v>12</v>
      </c>
      <c r="E1105" s="218">
        <v>11.8</v>
      </c>
      <c r="F1105" s="218">
        <v>11.557333333333334</v>
      </c>
      <c r="G1105" s="218">
        <v>12.5</v>
      </c>
      <c r="H1105" s="218">
        <v>11.6</v>
      </c>
      <c r="I1105" s="218">
        <v>12.2</v>
      </c>
      <c r="J1105" s="218">
        <v>11.68</v>
      </c>
      <c r="K1105" s="218">
        <v>12.71</v>
      </c>
      <c r="L1105" s="218">
        <v>13.58</v>
      </c>
      <c r="M1105" s="218">
        <v>11.851000000000001</v>
      </c>
      <c r="N1105" s="218">
        <v>11.85</v>
      </c>
      <c r="O1105" s="218">
        <v>13.2</v>
      </c>
      <c r="P1105" s="218">
        <v>12.9348740989118</v>
      </c>
      <c r="Q1105" s="218">
        <v>12.44</v>
      </c>
      <c r="R1105" s="220">
        <v>8.5366999999999997</v>
      </c>
      <c r="S1105" s="218">
        <v>14.05</v>
      </c>
      <c r="T1105" s="218">
        <v>12.5</v>
      </c>
      <c r="U1105" s="220">
        <v>12</v>
      </c>
      <c r="V1105" s="220">
        <v>13</v>
      </c>
      <c r="W1105" s="218">
        <v>13.3</v>
      </c>
      <c r="X1105" s="218">
        <v>11.86</v>
      </c>
      <c r="Y1105" s="218">
        <v>12.75</v>
      </c>
      <c r="Z1105" s="215"/>
      <c r="AA1105" s="216"/>
      <c r="AB1105" s="216"/>
      <c r="AC1105" s="216"/>
      <c r="AD1105" s="216"/>
      <c r="AE1105" s="216"/>
      <c r="AF1105" s="216"/>
      <c r="AG1105" s="216"/>
      <c r="AH1105" s="216"/>
      <c r="AI1105" s="216"/>
      <c r="AJ1105" s="216"/>
      <c r="AK1105" s="216"/>
      <c r="AL1105" s="216"/>
      <c r="AM1105" s="216"/>
      <c r="AN1105" s="216"/>
      <c r="AO1105" s="216"/>
      <c r="AP1105" s="216"/>
      <c r="AQ1105" s="216"/>
      <c r="AR1105" s="216"/>
      <c r="AS1105" s="216"/>
      <c r="AT1105" s="216"/>
      <c r="AU1105" s="216"/>
      <c r="AV1105" s="216"/>
      <c r="AW1105" s="216"/>
      <c r="AX1105" s="216"/>
      <c r="AY1105" s="216"/>
      <c r="AZ1105" s="216"/>
      <c r="BA1105" s="216"/>
      <c r="BB1105" s="216"/>
      <c r="BC1105" s="216"/>
      <c r="BD1105" s="216"/>
      <c r="BE1105" s="216"/>
      <c r="BF1105" s="216"/>
      <c r="BG1105" s="216"/>
      <c r="BH1105" s="216"/>
      <c r="BI1105" s="216"/>
      <c r="BJ1105" s="216"/>
      <c r="BK1105" s="216"/>
      <c r="BL1105" s="216"/>
      <c r="BM1105" s="217">
        <v>16</v>
      </c>
    </row>
    <row r="1106" spans="1:65">
      <c r="A1106" s="29"/>
      <c r="B1106" s="19">
        <v>1</v>
      </c>
      <c r="C1106" s="9">
        <v>4</v>
      </c>
      <c r="D1106" s="218">
        <v>12.3</v>
      </c>
      <c r="E1106" s="218">
        <v>11.7</v>
      </c>
      <c r="F1106" s="218">
        <v>11.645166666666668</v>
      </c>
      <c r="G1106" s="218">
        <v>12.62</v>
      </c>
      <c r="H1106" s="218">
        <v>11.3</v>
      </c>
      <c r="I1106" s="218">
        <v>12.5</v>
      </c>
      <c r="J1106" s="218">
        <v>12.15</v>
      </c>
      <c r="K1106" s="218">
        <v>11.26</v>
      </c>
      <c r="L1106" s="218">
        <v>13</v>
      </c>
      <c r="M1106" s="218">
        <v>11.45</v>
      </c>
      <c r="N1106" s="218">
        <v>11.87</v>
      </c>
      <c r="O1106" s="218">
        <v>13.4</v>
      </c>
      <c r="P1106" s="218">
        <v>12.6107417223542</v>
      </c>
      <c r="Q1106" s="218">
        <v>12.87</v>
      </c>
      <c r="R1106" s="220">
        <v>9.3195999999999994</v>
      </c>
      <c r="S1106" s="218">
        <v>14.25</v>
      </c>
      <c r="T1106" s="218">
        <v>12.5</v>
      </c>
      <c r="U1106" s="220">
        <v>12</v>
      </c>
      <c r="V1106" s="220">
        <v>13</v>
      </c>
      <c r="W1106" s="218">
        <v>14</v>
      </c>
      <c r="X1106" s="218">
        <v>11.98</v>
      </c>
      <c r="Y1106" s="218">
        <v>12.8</v>
      </c>
      <c r="Z1106" s="215"/>
      <c r="AA1106" s="216"/>
      <c r="AB1106" s="216"/>
      <c r="AC1106" s="216"/>
      <c r="AD1106" s="216"/>
      <c r="AE1106" s="216"/>
      <c r="AF1106" s="216"/>
      <c r="AG1106" s="216"/>
      <c r="AH1106" s="216"/>
      <c r="AI1106" s="216"/>
      <c r="AJ1106" s="216"/>
      <c r="AK1106" s="216"/>
      <c r="AL1106" s="216"/>
      <c r="AM1106" s="216"/>
      <c r="AN1106" s="216"/>
      <c r="AO1106" s="216"/>
      <c r="AP1106" s="216"/>
      <c r="AQ1106" s="216"/>
      <c r="AR1106" s="216"/>
      <c r="AS1106" s="216"/>
      <c r="AT1106" s="216"/>
      <c r="AU1106" s="216"/>
      <c r="AV1106" s="216"/>
      <c r="AW1106" s="216"/>
      <c r="AX1106" s="216"/>
      <c r="AY1106" s="216"/>
      <c r="AZ1106" s="216"/>
      <c r="BA1106" s="216"/>
      <c r="BB1106" s="216"/>
      <c r="BC1106" s="216"/>
      <c r="BD1106" s="216"/>
      <c r="BE1106" s="216"/>
      <c r="BF1106" s="216"/>
      <c r="BG1106" s="216"/>
      <c r="BH1106" s="216"/>
      <c r="BI1106" s="216"/>
      <c r="BJ1106" s="216"/>
      <c r="BK1106" s="216"/>
      <c r="BL1106" s="216"/>
      <c r="BM1106" s="217">
        <v>12.487123993975349</v>
      </c>
    </row>
    <row r="1107" spans="1:65">
      <c r="A1107" s="29"/>
      <c r="B1107" s="19">
        <v>1</v>
      </c>
      <c r="C1107" s="9">
        <v>5</v>
      </c>
      <c r="D1107" s="218">
        <v>11.9</v>
      </c>
      <c r="E1107" s="218">
        <v>12.3</v>
      </c>
      <c r="F1107" s="218">
        <v>11.662333333333335</v>
      </c>
      <c r="G1107" s="218">
        <v>12.59</v>
      </c>
      <c r="H1107" s="218">
        <v>11.5</v>
      </c>
      <c r="I1107" s="218">
        <v>12.4</v>
      </c>
      <c r="J1107" s="218">
        <v>11.85</v>
      </c>
      <c r="K1107" s="218">
        <v>11.6</v>
      </c>
      <c r="L1107" s="218">
        <v>13.76</v>
      </c>
      <c r="M1107" s="218">
        <v>11.63</v>
      </c>
      <c r="N1107" s="218">
        <v>12.05</v>
      </c>
      <c r="O1107" s="218">
        <v>13.5</v>
      </c>
      <c r="P1107" s="218">
        <v>12.9220489981209</v>
      </c>
      <c r="Q1107" s="218">
        <v>12.96</v>
      </c>
      <c r="R1107" s="220">
        <v>9.3323999999999998</v>
      </c>
      <c r="S1107" s="218">
        <v>13.95</v>
      </c>
      <c r="T1107" s="218">
        <v>12.4</v>
      </c>
      <c r="U1107" s="220">
        <v>11</v>
      </c>
      <c r="V1107" s="220">
        <v>13</v>
      </c>
      <c r="W1107" s="218">
        <v>13.4</v>
      </c>
      <c r="X1107" s="218">
        <v>12.07</v>
      </c>
      <c r="Y1107" s="218">
        <v>12.35</v>
      </c>
      <c r="Z1107" s="215"/>
      <c r="AA1107" s="216"/>
      <c r="AB1107" s="216"/>
      <c r="AC1107" s="216"/>
      <c r="AD1107" s="216"/>
      <c r="AE1107" s="216"/>
      <c r="AF1107" s="216"/>
      <c r="AG1107" s="216"/>
      <c r="AH1107" s="216"/>
      <c r="AI1107" s="216"/>
      <c r="AJ1107" s="216"/>
      <c r="AK1107" s="216"/>
      <c r="AL1107" s="216"/>
      <c r="AM1107" s="216"/>
      <c r="AN1107" s="216"/>
      <c r="AO1107" s="216"/>
      <c r="AP1107" s="216"/>
      <c r="AQ1107" s="216"/>
      <c r="AR1107" s="216"/>
      <c r="AS1107" s="216"/>
      <c r="AT1107" s="216"/>
      <c r="AU1107" s="216"/>
      <c r="AV1107" s="216"/>
      <c r="AW1107" s="216"/>
      <c r="AX1107" s="216"/>
      <c r="AY1107" s="216"/>
      <c r="AZ1107" s="216"/>
      <c r="BA1107" s="216"/>
      <c r="BB1107" s="216"/>
      <c r="BC1107" s="216"/>
      <c r="BD1107" s="216"/>
      <c r="BE1107" s="216"/>
      <c r="BF1107" s="216"/>
      <c r="BG1107" s="216"/>
      <c r="BH1107" s="216"/>
      <c r="BI1107" s="216"/>
      <c r="BJ1107" s="216"/>
      <c r="BK1107" s="216"/>
      <c r="BL1107" s="216"/>
      <c r="BM1107" s="217">
        <v>132</v>
      </c>
    </row>
    <row r="1108" spans="1:65">
      <c r="A1108" s="29"/>
      <c r="B1108" s="19">
        <v>1</v>
      </c>
      <c r="C1108" s="9">
        <v>6</v>
      </c>
      <c r="D1108" s="218">
        <v>12.2</v>
      </c>
      <c r="E1108" s="218">
        <v>11.9</v>
      </c>
      <c r="F1108" s="218">
        <v>11.503166666666667</v>
      </c>
      <c r="G1108" s="218">
        <v>12.43</v>
      </c>
      <c r="H1108" s="218">
        <v>11.9</v>
      </c>
      <c r="I1108" s="218">
        <v>12.6</v>
      </c>
      <c r="J1108" s="218">
        <v>12.3</v>
      </c>
      <c r="K1108" s="218">
        <v>12.89</v>
      </c>
      <c r="L1108" s="218">
        <v>12.79</v>
      </c>
      <c r="M1108" s="218">
        <v>11.42</v>
      </c>
      <c r="N1108" s="218">
        <v>12.17</v>
      </c>
      <c r="O1108" s="218">
        <v>13.5</v>
      </c>
      <c r="P1108" s="218">
        <v>12.7463192868615</v>
      </c>
      <c r="Q1108" s="218">
        <v>12.96</v>
      </c>
      <c r="R1108" s="220">
        <v>8.5992999999999995</v>
      </c>
      <c r="S1108" s="218">
        <v>14.6</v>
      </c>
      <c r="T1108" s="218">
        <v>12.4</v>
      </c>
      <c r="U1108" s="220">
        <v>12</v>
      </c>
      <c r="V1108" s="220">
        <v>13</v>
      </c>
      <c r="W1108" s="218">
        <v>13.75</v>
      </c>
      <c r="X1108" s="218">
        <v>12.11</v>
      </c>
      <c r="Y1108" s="218">
        <v>13.25</v>
      </c>
      <c r="Z1108" s="215"/>
      <c r="AA1108" s="216"/>
      <c r="AB1108" s="216"/>
      <c r="AC1108" s="216"/>
      <c r="AD1108" s="216"/>
      <c r="AE1108" s="216"/>
      <c r="AF1108" s="216"/>
      <c r="AG1108" s="216"/>
      <c r="AH1108" s="216"/>
      <c r="AI1108" s="216"/>
      <c r="AJ1108" s="216"/>
      <c r="AK1108" s="216"/>
      <c r="AL1108" s="216"/>
      <c r="AM1108" s="216"/>
      <c r="AN1108" s="216"/>
      <c r="AO1108" s="216"/>
      <c r="AP1108" s="216"/>
      <c r="AQ1108" s="216"/>
      <c r="AR1108" s="216"/>
      <c r="AS1108" s="216"/>
      <c r="AT1108" s="216"/>
      <c r="AU1108" s="216"/>
      <c r="AV1108" s="216"/>
      <c r="AW1108" s="216"/>
      <c r="AX1108" s="216"/>
      <c r="AY1108" s="216"/>
      <c r="AZ1108" s="216"/>
      <c r="BA1108" s="216"/>
      <c r="BB1108" s="216"/>
      <c r="BC1108" s="216"/>
      <c r="BD1108" s="216"/>
      <c r="BE1108" s="216"/>
      <c r="BF1108" s="216"/>
      <c r="BG1108" s="216"/>
      <c r="BH1108" s="216"/>
      <c r="BI1108" s="216"/>
      <c r="BJ1108" s="216"/>
      <c r="BK1108" s="216"/>
      <c r="BL1108" s="216"/>
      <c r="BM1108" s="221"/>
    </row>
    <row r="1109" spans="1:65">
      <c r="A1109" s="29"/>
      <c r="B1109" s="20" t="s">
        <v>263</v>
      </c>
      <c r="C1109" s="12"/>
      <c r="D1109" s="222">
        <v>12.241666666666665</v>
      </c>
      <c r="E1109" s="222">
        <v>11.833333333333334</v>
      </c>
      <c r="F1109" s="222">
        <v>11.594444444444447</v>
      </c>
      <c r="G1109" s="222">
        <v>12.448333333333332</v>
      </c>
      <c r="H1109" s="222">
        <v>11.633333333333335</v>
      </c>
      <c r="I1109" s="222">
        <v>12.316666666666668</v>
      </c>
      <c r="J1109" s="222">
        <v>12.036666666666667</v>
      </c>
      <c r="K1109" s="222">
        <v>12.451666666666668</v>
      </c>
      <c r="L1109" s="222">
        <v>13.318333333333333</v>
      </c>
      <c r="M1109" s="222">
        <v>11.646833333333333</v>
      </c>
      <c r="N1109" s="222">
        <v>11.945</v>
      </c>
      <c r="O1109" s="222">
        <v>13.516666666666666</v>
      </c>
      <c r="P1109" s="222">
        <v>12.936078107753866</v>
      </c>
      <c r="Q1109" s="222">
        <v>12.635</v>
      </c>
      <c r="R1109" s="222">
        <v>8.7483999999999984</v>
      </c>
      <c r="S1109" s="222">
        <v>14.041666666666666</v>
      </c>
      <c r="T1109" s="222">
        <v>12.433333333333332</v>
      </c>
      <c r="U1109" s="222">
        <v>11.833333333333334</v>
      </c>
      <c r="V1109" s="222">
        <v>13</v>
      </c>
      <c r="W1109" s="222">
        <v>13.566666666666668</v>
      </c>
      <c r="X1109" s="222">
        <v>11.905000000000001</v>
      </c>
      <c r="Y1109" s="222">
        <v>12.675000000000002</v>
      </c>
      <c r="Z1109" s="215"/>
      <c r="AA1109" s="216"/>
      <c r="AB1109" s="216"/>
      <c r="AC1109" s="216"/>
      <c r="AD1109" s="216"/>
      <c r="AE1109" s="216"/>
      <c r="AF1109" s="216"/>
      <c r="AG1109" s="216"/>
      <c r="AH1109" s="216"/>
      <c r="AI1109" s="216"/>
      <c r="AJ1109" s="216"/>
      <c r="AK1109" s="216"/>
      <c r="AL1109" s="216"/>
      <c r="AM1109" s="216"/>
      <c r="AN1109" s="216"/>
      <c r="AO1109" s="216"/>
      <c r="AP1109" s="216"/>
      <c r="AQ1109" s="216"/>
      <c r="AR1109" s="216"/>
      <c r="AS1109" s="216"/>
      <c r="AT1109" s="216"/>
      <c r="AU1109" s="216"/>
      <c r="AV1109" s="216"/>
      <c r="AW1109" s="216"/>
      <c r="AX1109" s="216"/>
      <c r="AY1109" s="216"/>
      <c r="AZ1109" s="216"/>
      <c r="BA1109" s="216"/>
      <c r="BB1109" s="216"/>
      <c r="BC1109" s="216"/>
      <c r="BD1109" s="216"/>
      <c r="BE1109" s="216"/>
      <c r="BF1109" s="216"/>
      <c r="BG1109" s="216"/>
      <c r="BH1109" s="216"/>
      <c r="BI1109" s="216"/>
      <c r="BJ1109" s="216"/>
      <c r="BK1109" s="216"/>
      <c r="BL1109" s="216"/>
      <c r="BM1109" s="221"/>
    </row>
    <row r="1110" spans="1:65">
      <c r="A1110" s="29"/>
      <c r="B1110" s="3" t="s">
        <v>264</v>
      </c>
      <c r="C1110" s="28"/>
      <c r="D1110" s="218">
        <v>12.25</v>
      </c>
      <c r="E1110" s="218">
        <v>11.8</v>
      </c>
      <c r="F1110" s="218">
        <v>11.599333333333334</v>
      </c>
      <c r="G1110" s="218">
        <v>12.5</v>
      </c>
      <c r="H1110" s="218">
        <v>11.649999999999999</v>
      </c>
      <c r="I1110" s="218">
        <v>12.350000000000001</v>
      </c>
      <c r="J1110" s="218">
        <v>12.094999999999999</v>
      </c>
      <c r="K1110" s="218">
        <v>12.7</v>
      </c>
      <c r="L1110" s="218">
        <v>13.35</v>
      </c>
      <c r="M1110" s="218">
        <v>11.664999999999999</v>
      </c>
      <c r="N1110" s="218">
        <v>11.96</v>
      </c>
      <c r="O1110" s="218">
        <v>13.5</v>
      </c>
      <c r="P1110" s="218">
        <v>12.928461548516349</v>
      </c>
      <c r="Q1110" s="218">
        <v>12.654999999999999</v>
      </c>
      <c r="R1110" s="218">
        <v>8.6682999999999986</v>
      </c>
      <c r="S1110" s="218">
        <v>14</v>
      </c>
      <c r="T1110" s="218">
        <v>12.45</v>
      </c>
      <c r="U1110" s="218">
        <v>12</v>
      </c>
      <c r="V1110" s="218">
        <v>13</v>
      </c>
      <c r="W1110" s="218">
        <v>13.525</v>
      </c>
      <c r="X1110" s="218">
        <v>11.92</v>
      </c>
      <c r="Y1110" s="218">
        <v>12.675000000000001</v>
      </c>
      <c r="Z1110" s="215"/>
      <c r="AA1110" s="216"/>
      <c r="AB1110" s="216"/>
      <c r="AC1110" s="216"/>
      <c r="AD1110" s="216"/>
      <c r="AE1110" s="216"/>
      <c r="AF1110" s="216"/>
      <c r="AG1110" s="216"/>
      <c r="AH1110" s="216"/>
      <c r="AI1110" s="216"/>
      <c r="AJ1110" s="216"/>
      <c r="AK1110" s="216"/>
      <c r="AL1110" s="216"/>
      <c r="AM1110" s="216"/>
      <c r="AN1110" s="216"/>
      <c r="AO1110" s="216"/>
      <c r="AP1110" s="216"/>
      <c r="AQ1110" s="216"/>
      <c r="AR1110" s="216"/>
      <c r="AS1110" s="216"/>
      <c r="AT1110" s="216"/>
      <c r="AU1110" s="216"/>
      <c r="AV1110" s="216"/>
      <c r="AW1110" s="216"/>
      <c r="AX1110" s="216"/>
      <c r="AY1110" s="216"/>
      <c r="AZ1110" s="216"/>
      <c r="BA1110" s="216"/>
      <c r="BB1110" s="216"/>
      <c r="BC1110" s="216"/>
      <c r="BD1110" s="216"/>
      <c r="BE1110" s="216"/>
      <c r="BF1110" s="216"/>
      <c r="BG1110" s="216"/>
      <c r="BH1110" s="216"/>
      <c r="BI1110" s="216"/>
      <c r="BJ1110" s="216"/>
      <c r="BK1110" s="216"/>
      <c r="BL1110" s="216"/>
      <c r="BM1110" s="221"/>
    </row>
    <row r="1111" spans="1:65">
      <c r="A1111" s="29"/>
      <c r="B1111" s="3" t="s">
        <v>265</v>
      </c>
      <c r="C1111" s="28"/>
      <c r="D1111" s="23">
        <v>0.26156579796805762</v>
      </c>
      <c r="E1111" s="23">
        <v>0.26583202716502546</v>
      </c>
      <c r="F1111" s="23">
        <v>5.8258587031981862E-2</v>
      </c>
      <c r="G1111" s="23">
        <v>0.20682520800585819</v>
      </c>
      <c r="H1111" s="23">
        <v>0.21602468994692864</v>
      </c>
      <c r="I1111" s="23">
        <v>0.24832774042918887</v>
      </c>
      <c r="J1111" s="23">
        <v>0.23278029698981567</v>
      </c>
      <c r="K1111" s="23">
        <v>0.85900911908236888</v>
      </c>
      <c r="L1111" s="23">
        <v>0.40002083279082712</v>
      </c>
      <c r="M1111" s="23">
        <v>0.18359783949346134</v>
      </c>
      <c r="N1111" s="23">
        <v>0.20935615586841499</v>
      </c>
      <c r="O1111" s="23">
        <v>0.2136976056643283</v>
      </c>
      <c r="P1111" s="23">
        <v>0.23778528488266784</v>
      </c>
      <c r="Q1111" s="23">
        <v>0.33667491739064881</v>
      </c>
      <c r="R1111" s="23">
        <v>0.51924083814738609</v>
      </c>
      <c r="S1111" s="23">
        <v>0.34701104689428341</v>
      </c>
      <c r="T1111" s="23">
        <v>8.1649658092772318E-2</v>
      </c>
      <c r="U1111" s="23">
        <v>0.40824829046386302</v>
      </c>
      <c r="V1111" s="23">
        <v>0</v>
      </c>
      <c r="W1111" s="23">
        <v>0.28225284173355369</v>
      </c>
      <c r="X1111" s="23">
        <v>0.18185158784019445</v>
      </c>
      <c r="Y1111" s="23">
        <v>0.34749100707788105</v>
      </c>
      <c r="Z1111" s="154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3" t="s">
        <v>86</v>
      </c>
      <c r="C1112" s="28"/>
      <c r="D1112" s="13">
        <v>2.1366845307125199E-2</v>
      </c>
      <c r="E1112" s="13">
        <v>2.2464678351973983E-2</v>
      </c>
      <c r="F1112" s="13">
        <v>5.0246984502907198E-3</v>
      </c>
      <c r="G1112" s="13">
        <v>1.661469069534274E-2</v>
      </c>
      <c r="H1112" s="13">
        <v>1.8569457588561197E-2</v>
      </c>
      <c r="I1112" s="13">
        <v>2.0161927504399636E-2</v>
      </c>
      <c r="J1112" s="13">
        <v>1.9339265881181029E-2</v>
      </c>
      <c r="K1112" s="13">
        <v>6.898748112025449E-2</v>
      </c>
      <c r="L1112" s="13">
        <v>3.0035352230571428E-2</v>
      </c>
      <c r="M1112" s="13">
        <v>1.5763756056163591E-2</v>
      </c>
      <c r="N1112" s="13">
        <v>1.752667692494056E-2</v>
      </c>
      <c r="O1112" s="13">
        <v>1.5809933834598888E-2</v>
      </c>
      <c r="P1112" s="13">
        <v>1.838155914814241E-2</v>
      </c>
      <c r="Q1112" s="13">
        <v>2.6646214277059661E-2</v>
      </c>
      <c r="R1112" s="13">
        <v>5.9352663132388343E-2</v>
      </c>
      <c r="S1112" s="13">
        <v>2.4712952894548376E-2</v>
      </c>
      <c r="T1112" s="13">
        <v>6.5669966294454951E-3</v>
      </c>
      <c r="U1112" s="13">
        <v>3.4499855532157439E-2</v>
      </c>
      <c r="V1112" s="13">
        <v>0</v>
      </c>
      <c r="W1112" s="13">
        <v>2.0804877769058011E-2</v>
      </c>
      <c r="X1112" s="13">
        <v>1.5275227874018853E-2</v>
      </c>
      <c r="Y1112" s="13">
        <v>2.7415464069260827E-2</v>
      </c>
      <c r="Z1112" s="154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3" t="s">
        <v>266</v>
      </c>
      <c r="C1113" s="28"/>
      <c r="D1113" s="13">
        <v>-1.9656834306050697E-2</v>
      </c>
      <c r="E1113" s="13">
        <v>-5.2357184965685311E-2</v>
      </c>
      <c r="F1113" s="13">
        <v>-7.1488002358396696E-2</v>
      </c>
      <c r="G1113" s="13">
        <v>-3.1064527477049353E-3</v>
      </c>
      <c r="H1113" s="13">
        <v>-6.8373683247955341E-2</v>
      </c>
      <c r="I1113" s="13">
        <v>-1.3650647450199171E-2</v>
      </c>
      <c r="J1113" s="13">
        <v>-3.6073745045377414E-2</v>
      </c>
      <c r="K1113" s="13">
        <v>-2.8395111096668479E-3</v>
      </c>
      <c r="L1113" s="13">
        <v>6.6565314780170137E-2</v>
      </c>
      <c r="M1113" s="13">
        <v>-6.7292569613902287E-2</v>
      </c>
      <c r="N1113" s="13">
        <v>-4.3414640091417933E-2</v>
      </c>
      <c r="O1113" s="13">
        <v>8.2448342243421235E-2</v>
      </c>
      <c r="P1113" s="13">
        <v>3.5953363960758544E-2</v>
      </c>
      <c r="Q1113" s="13">
        <v>1.1842278982413967E-2</v>
      </c>
      <c r="R1113" s="13">
        <v>-0.29940633213694112</v>
      </c>
      <c r="S1113" s="13">
        <v>0.12449165023438025</v>
      </c>
      <c r="T1113" s="13">
        <v>-4.3076901188752181E-3</v>
      </c>
      <c r="U1113" s="13">
        <v>-5.2357184965685311E-2</v>
      </c>
      <c r="V1113" s="13">
        <v>4.1072388347556998E-2</v>
      </c>
      <c r="W1113" s="13">
        <v>8.6452466813988993E-2</v>
      </c>
      <c r="X1113" s="13">
        <v>-4.6617939747871873E-2</v>
      </c>
      <c r="Y1113" s="13">
        <v>1.5045578638868129E-2</v>
      </c>
      <c r="Z1113" s="154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29"/>
      <c r="B1114" s="45" t="s">
        <v>267</v>
      </c>
      <c r="C1114" s="46"/>
      <c r="D1114" s="44">
        <v>0.18</v>
      </c>
      <c r="E1114" s="44">
        <v>0.72</v>
      </c>
      <c r="F1114" s="44">
        <v>1.04</v>
      </c>
      <c r="G1114" s="44">
        <v>0.1</v>
      </c>
      <c r="H1114" s="44">
        <v>0.99</v>
      </c>
      <c r="I1114" s="44">
        <v>0.08</v>
      </c>
      <c r="J1114" s="44">
        <v>0.45</v>
      </c>
      <c r="K1114" s="44">
        <v>0.1</v>
      </c>
      <c r="L1114" s="44">
        <v>1.26</v>
      </c>
      <c r="M1114" s="44">
        <v>0.97</v>
      </c>
      <c r="N1114" s="44">
        <v>0.56999999999999995</v>
      </c>
      <c r="O1114" s="44">
        <v>1.52</v>
      </c>
      <c r="P1114" s="44">
        <v>0.75</v>
      </c>
      <c r="Q1114" s="44">
        <v>0.35</v>
      </c>
      <c r="R1114" s="44">
        <v>4.83</v>
      </c>
      <c r="S1114" s="44">
        <v>2.2200000000000002</v>
      </c>
      <c r="T1114" s="44">
        <v>0.08</v>
      </c>
      <c r="U1114" s="44" t="s">
        <v>268</v>
      </c>
      <c r="V1114" s="44" t="s">
        <v>268</v>
      </c>
      <c r="W1114" s="44">
        <v>1.59</v>
      </c>
      <c r="X1114" s="44">
        <v>0.63</v>
      </c>
      <c r="Y1114" s="44">
        <v>0.4</v>
      </c>
      <c r="Z1114" s="154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B1115" s="30" t="s">
        <v>334</v>
      </c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BM1115" s="55"/>
    </row>
    <row r="1116" spans="1:65">
      <c r="BM1116" s="55"/>
    </row>
    <row r="1117" spans="1:65" ht="15">
      <c r="B1117" s="8" t="s">
        <v>592</v>
      </c>
      <c r="BM1117" s="27" t="s">
        <v>66</v>
      </c>
    </row>
    <row r="1118" spans="1:65" ht="15">
      <c r="A1118" s="24" t="s">
        <v>41</v>
      </c>
      <c r="B1118" s="18" t="s">
        <v>110</v>
      </c>
      <c r="C1118" s="15" t="s">
        <v>111</v>
      </c>
      <c r="D1118" s="16" t="s">
        <v>229</v>
      </c>
      <c r="E1118" s="17" t="s">
        <v>229</v>
      </c>
      <c r="F1118" s="17" t="s">
        <v>229</v>
      </c>
      <c r="G1118" s="17" t="s">
        <v>229</v>
      </c>
      <c r="H1118" s="17" t="s">
        <v>229</v>
      </c>
      <c r="I1118" s="17" t="s">
        <v>229</v>
      </c>
      <c r="J1118" s="17" t="s">
        <v>229</v>
      </c>
      <c r="K1118" s="154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1</v>
      </c>
    </row>
    <row r="1119" spans="1:65">
      <c r="A1119" s="29"/>
      <c r="B1119" s="19" t="s">
        <v>230</v>
      </c>
      <c r="C1119" s="9" t="s">
        <v>230</v>
      </c>
      <c r="D1119" s="152" t="s">
        <v>233</v>
      </c>
      <c r="E1119" s="153" t="s">
        <v>235</v>
      </c>
      <c r="F1119" s="153" t="s">
        <v>236</v>
      </c>
      <c r="G1119" s="153" t="s">
        <v>239</v>
      </c>
      <c r="H1119" s="153" t="s">
        <v>241</v>
      </c>
      <c r="I1119" s="153" t="s">
        <v>245</v>
      </c>
      <c r="J1119" s="153" t="s">
        <v>246</v>
      </c>
      <c r="K1119" s="154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 t="s">
        <v>3</v>
      </c>
    </row>
    <row r="1120" spans="1:65">
      <c r="A1120" s="29"/>
      <c r="B1120" s="19"/>
      <c r="C1120" s="9"/>
      <c r="D1120" s="10" t="s">
        <v>269</v>
      </c>
      <c r="E1120" s="11" t="s">
        <v>272</v>
      </c>
      <c r="F1120" s="11" t="s">
        <v>272</v>
      </c>
      <c r="G1120" s="11" t="s">
        <v>269</v>
      </c>
      <c r="H1120" s="11" t="s">
        <v>269</v>
      </c>
      <c r="I1120" s="11" t="s">
        <v>272</v>
      </c>
      <c r="J1120" s="11" t="s">
        <v>269</v>
      </c>
      <c r="K1120" s="154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2</v>
      </c>
    </row>
    <row r="1121" spans="1:65">
      <c r="A1121" s="29"/>
      <c r="B1121" s="19"/>
      <c r="C1121" s="9"/>
      <c r="D1121" s="25" t="s">
        <v>261</v>
      </c>
      <c r="E1121" s="25" t="s">
        <v>312</v>
      </c>
      <c r="F1121" s="25" t="s">
        <v>312</v>
      </c>
      <c r="G1121" s="25" t="s">
        <v>116</v>
      </c>
      <c r="H1121" s="25" t="s">
        <v>116</v>
      </c>
      <c r="I1121" s="25" t="s">
        <v>311</v>
      </c>
      <c r="J1121" s="25" t="s">
        <v>311</v>
      </c>
      <c r="K1121" s="154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2</v>
      </c>
    </row>
    <row r="1122" spans="1:65">
      <c r="A1122" s="29"/>
      <c r="B1122" s="18">
        <v>1</v>
      </c>
      <c r="C1122" s="14">
        <v>1</v>
      </c>
      <c r="D1122" s="21">
        <v>1</v>
      </c>
      <c r="E1122" s="21">
        <v>1.2</v>
      </c>
      <c r="F1122" s="21">
        <v>1.2</v>
      </c>
      <c r="G1122" s="21">
        <v>1.22</v>
      </c>
      <c r="H1122" s="21">
        <v>1.27</v>
      </c>
      <c r="I1122" s="148">
        <v>1.5</v>
      </c>
      <c r="J1122" s="21">
        <v>1.3771845717232996</v>
      </c>
      <c r="K1122" s="154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1</v>
      </c>
    </row>
    <row r="1123" spans="1:65">
      <c r="A1123" s="29"/>
      <c r="B1123" s="19">
        <v>1</v>
      </c>
      <c r="C1123" s="9">
        <v>2</v>
      </c>
      <c r="D1123" s="11">
        <v>1.02</v>
      </c>
      <c r="E1123" s="11">
        <v>1.2</v>
      </c>
      <c r="F1123" s="11">
        <v>1.2</v>
      </c>
      <c r="G1123" s="11">
        <v>1.2070000000000001</v>
      </c>
      <c r="H1123" s="11">
        <v>1.2</v>
      </c>
      <c r="I1123" s="150">
        <v>1.4</v>
      </c>
      <c r="J1123" s="11">
        <v>1.3841096679175815</v>
      </c>
      <c r="K1123" s="154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32</v>
      </c>
    </row>
    <row r="1124" spans="1:65">
      <c r="A1124" s="29"/>
      <c r="B1124" s="19">
        <v>1</v>
      </c>
      <c r="C1124" s="9">
        <v>3</v>
      </c>
      <c r="D1124" s="11">
        <v>1</v>
      </c>
      <c r="E1124" s="11">
        <v>1.2</v>
      </c>
      <c r="F1124" s="11">
        <v>1.1000000000000001</v>
      </c>
      <c r="G1124" s="11">
        <v>1.179</v>
      </c>
      <c r="H1124" s="11">
        <v>1.1299999999999999</v>
      </c>
      <c r="I1124" s="150">
        <v>1.4</v>
      </c>
      <c r="J1124" s="11">
        <v>1.3905297065188096</v>
      </c>
      <c r="K1124" s="154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16</v>
      </c>
    </row>
    <row r="1125" spans="1:65">
      <c r="A1125" s="29"/>
      <c r="B1125" s="19">
        <v>1</v>
      </c>
      <c r="C1125" s="9">
        <v>4</v>
      </c>
      <c r="D1125" s="11">
        <v>1</v>
      </c>
      <c r="E1125" s="11">
        <v>1.2</v>
      </c>
      <c r="F1125" s="11">
        <v>1.1000000000000001</v>
      </c>
      <c r="G1125" s="11">
        <v>1.2010000000000001</v>
      </c>
      <c r="H1125" s="11">
        <v>1</v>
      </c>
      <c r="I1125" s="150">
        <v>1.5</v>
      </c>
      <c r="J1125" s="11">
        <v>1.3587379349341142</v>
      </c>
      <c r="K1125" s="154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>
        <v>1.1796987893177528</v>
      </c>
    </row>
    <row r="1126" spans="1:65">
      <c r="A1126" s="29"/>
      <c r="B1126" s="19">
        <v>1</v>
      </c>
      <c r="C1126" s="9">
        <v>5</v>
      </c>
      <c r="D1126" s="11">
        <v>1.03</v>
      </c>
      <c r="E1126" s="11">
        <v>1.2</v>
      </c>
      <c r="F1126" s="11">
        <v>1.1000000000000001</v>
      </c>
      <c r="G1126" s="11">
        <v>1.18</v>
      </c>
      <c r="H1126" s="11">
        <v>1.06</v>
      </c>
      <c r="I1126" s="150">
        <v>1.4</v>
      </c>
      <c r="J1126" s="11">
        <v>1.3933598613001728</v>
      </c>
      <c r="K1126" s="154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>
        <v>133</v>
      </c>
    </row>
    <row r="1127" spans="1:65">
      <c r="A1127" s="29"/>
      <c r="B1127" s="19">
        <v>1</v>
      </c>
      <c r="C1127" s="9">
        <v>6</v>
      </c>
      <c r="D1127" s="11">
        <v>1.02</v>
      </c>
      <c r="E1127" s="11">
        <v>1.2</v>
      </c>
      <c r="F1127" s="11">
        <v>1.1000000000000001</v>
      </c>
      <c r="G1127" s="11">
        <v>1.2509999999999999</v>
      </c>
      <c r="H1127" s="11">
        <v>1.2</v>
      </c>
      <c r="I1127" s="150">
        <v>1.5</v>
      </c>
      <c r="J1127" s="11">
        <v>1.3972346730451306</v>
      </c>
      <c r="K1127" s="154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29"/>
      <c r="B1128" s="20" t="s">
        <v>263</v>
      </c>
      <c r="C1128" s="12"/>
      <c r="D1128" s="22">
        <v>1.0116666666666667</v>
      </c>
      <c r="E1128" s="22">
        <v>1.2</v>
      </c>
      <c r="F1128" s="22">
        <v>1.1333333333333331</v>
      </c>
      <c r="G1128" s="22">
        <v>1.2063333333333333</v>
      </c>
      <c r="H1128" s="22">
        <v>1.1433333333333333</v>
      </c>
      <c r="I1128" s="22">
        <v>1.45</v>
      </c>
      <c r="J1128" s="22">
        <v>1.3835260692398512</v>
      </c>
      <c r="K1128" s="154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29"/>
      <c r="B1129" s="3" t="s">
        <v>264</v>
      </c>
      <c r="C1129" s="28"/>
      <c r="D1129" s="11">
        <v>1.01</v>
      </c>
      <c r="E1129" s="11">
        <v>1.2</v>
      </c>
      <c r="F1129" s="11">
        <v>1.1000000000000001</v>
      </c>
      <c r="G1129" s="11">
        <v>1.2040000000000002</v>
      </c>
      <c r="H1129" s="11">
        <v>1.165</v>
      </c>
      <c r="I1129" s="11">
        <v>1.45</v>
      </c>
      <c r="J1129" s="11">
        <v>1.3873196872181954</v>
      </c>
      <c r="K1129" s="154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3" t="s">
        <v>265</v>
      </c>
      <c r="C1130" s="28"/>
      <c r="D1130" s="23">
        <v>1.3291601358251269E-2</v>
      </c>
      <c r="E1130" s="23">
        <v>0</v>
      </c>
      <c r="F1130" s="23">
        <v>5.1639777949432163E-2</v>
      </c>
      <c r="G1130" s="23">
        <v>2.7023446609688126E-2</v>
      </c>
      <c r="H1130" s="23">
        <v>0.10013324456276579</v>
      </c>
      <c r="I1130" s="23">
        <v>5.4772255750516662E-2</v>
      </c>
      <c r="J1130" s="23">
        <v>1.4061913100565754E-2</v>
      </c>
      <c r="K1130" s="154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29"/>
      <c r="B1131" s="3" t="s">
        <v>86</v>
      </c>
      <c r="C1131" s="28"/>
      <c r="D1131" s="13">
        <v>1.3138320947200594E-2</v>
      </c>
      <c r="E1131" s="13">
        <v>0</v>
      </c>
      <c r="F1131" s="13">
        <v>4.5564509955381333E-2</v>
      </c>
      <c r="G1131" s="13">
        <v>2.2401309706842881E-2</v>
      </c>
      <c r="H1131" s="13">
        <v>8.7580097285217887E-2</v>
      </c>
      <c r="I1131" s="13">
        <v>3.7773969483114941E-2</v>
      </c>
      <c r="J1131" s="13">
        <v>1.0163822289443214E-2</v>
      </c>
      <c r="K1131" s="154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29"/>
      <c r="B1132" s="3" t="s">
        <v>266</v>
      </c>
      <c r="C1132" s="28"/>
      <c r="D1132" s="13">
        <v>-0.14243646274169952</v>
      </c>
      <c r="E1132" s="13">
        <v>1.7208808609516124E-2</v>
      </c>
      <c r="F1132" s="13">
        <v>-3.9302791868790488E-2</v>
      </c>
      <c r="G1132" s="13">
        <v>2.2577410654955221E-2</v>
      </c>
      <c r="H1132" s="13">
        <v>-3.082605179704434E-2</v>
      </c>
      <c r="I1132" s="13">
        <v>0.22912731040316525</v>
      </c>
      <c r="J1132" s="13">
        <v>0.17277908714306345</v>
      </c>
      <c r="K1132" s="154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29"/>
      <c r="B1133" s="45" t="s">
        <v>267</v>
      </c>
      <c r="C1133" s="46"/>
      <c r="D1133" s="44">
        <v>1.9</v>
      </c>
      <c r="E1133" s="44">
        <v>0</v>
      </c>
      <c r="F1133" s="44">
        <v>0.67</v>
      </c>
      <c r="G1133" s="44">
        <v>0.06</v>
      </c>
      <c r="H1133" s="44">
        <v>0.56999999999999995</v>
      </c>
      <c r="I1133" s="44">
        <v>2.5299999999999998</v>
      </c>
      <c r="J1133" s="44">
        <v>1.86</v>
      </c>
      <c r="K1133" s="154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B1134" s="30"/>
      <c r="C1134" s="20"/>
      <c r="D1134" s="20"/>
      <c r="E1134" s="20"/>
      <c r="F1134" s="20"/>
      <c r="G1134" s="20"/>
      <c r="H1134" s="20"/>
      <c r="I1134" s="20"/>
      <c r="J1134" s="20"/>
      <c r="BM1134" s="55"/>
    </row>
    <row r="1135" spans="1:65" ht="15">
      <c r="B1135" s="8" t="s">
        <v>593</v>
      </c>
      <c r="BM1135" s="27" t="s">
        <v>66</v>
      </c>
    </row>
    <row r="1136" spans="1:65" ht="15">
      <c r="A1136" s="24" t="s">
        <v>44</v>
      </c>
      <c r="B1136" s="18" t="s">
        <v>110</v>
      </c>
      <c r="C1136" s="15" t="s">
        <v>111</v>
      </c>
      <c r="D1136" s="16" t="s">
        <v>229</v>
      </c>
      <c r="E1136" s="17" t="s">
        <v>229</v>
      </c>
      <c r="F1136" s="17" t="s">
        <v>229</v>
      </c>
      <c r="G1136" s="17" t="s">
        <v>229</v>
      </c>
      <c r="H1136" s="17" t="s">
        <v>229</v>
      </c>
      <c r="I1136" s="17" t="s">
        <v>229</v>
      </c>
      <c r="J1136" s="17" t="s">
        <v>229</v>
      </c>
      <c r="K1136" s="17" t="s">
        <v>229</v>
      </c>
      <c r="L1136" s="17" t="s">
        <v>229</v>
      </c>
      <c r="M1136" s="17" t="s">
        <v>229</v>
      </c>
      <c r="N1136" s="17" t="s">
        <v>229</v>
      </c>
      <c r="O1136" s="17" t="s">
        <v>229</v>
      </c>
      <c r="P1136" s="17" t="s">
        <v>229</v>
      </c>
      <c r="Q1136" s="17" t="s">
        <v>229</v>
      </c>
      <c r="R1136" s="17" t="s">
        <v>229</v>
      </c>
      <c r="S1136" s="17" t="s">
        <v>229</v>
      </c>
      <c r="T1136" s="17" t="s">
        <v>229</v>
      </c>
      <c r="U1136" s="17" t="s">
        <v>229</v>
      </c>
      <c r="V1136" s="17" t="s">
        <v>229</v>
      </c>
      <c r="W1136" s="17" t="s">
        <v>229</v>
      </c>
      <c r="X1136" s="17" t="s">
        <v>229</v>
      </c>
      <c r="Y1136" s="17" t="s">
        <v>229</v>
      </c>
      <c r="Z1136" s="17" t="s">
        <v>229</v>
      </c>
      <c r="AA1136" s="154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1</v>
      </c>
    </row>
    <row r="1137" spans="1:65">
      <c r="A1137" s="29"/>
      <c r="B1137" s="19" t="s">
        <v>230</v>
      </c>
      <c r="C1137" s="9" t="s">
        <v>230</v>
      </c>
      <c r="D1137" s="152" t="s">
        <v>232</v>
      </c>
      <c r="E1137" s="153" t="s">
        <v>233</v>
      </c>
      <c r="F1137" s="153" t="s">
        <v>234</v>
      </c>
      <c r="G1137" s="153" t="s">
        <v>235</v>
      </c>
      <c r="H1137" s="153" t="s">
        <v>236</v>
      </c>
      <c r="I1137" s="153" t="s">
        <v>238</v>
      </c>
      <c r="J1137" s="153" t="s">
        <v>239</v>
      </c>
      <c r="K1137" s="153" t="s">
        <v>241</v>
      </c>
      <c r="L1137" s="153" t="s">
        <v>242</v>
      </c>
      <c r="M1137" s="153" t="s">
        <v>243</v>
      </c>
      <c r="N1137" s="153" t="s">
        <v>244</v>
      </c>
      <c r="O1137" s="153" t="s">
        <v>245</v>
      </c>
      <c r="P1137" s="153" t="s">
        <v>246</v>
      </c>
      <c r="Q1137" s="153" t="s">
        <v>247</v>
      </c>
      <c r="R1137" s="153" t="s">
        <v>249</v>
      </c>
      <c r="S1137" s="153" t="s">
        <v>250</v>
      </c>
      <c r="T1137" s="153" t="s">
        <v>251</v>
      </c>
      <c r="U1137" s="153" t="s">
        <v>277</v>
      </c>
      <c r="V1137" s="153" t="s">
        <v>253</v>
      </c>
      <c r="W1137" s="153" t="s">
        <v>254</v>
      </c>
      <c r="X1137" s="153" t="s">
        <v>255</v>
      </c>
      <c r="Y1137" s="153" t="s">
        <v>256</v>
      </c>
      <c r="Z1137" s="153" t="s">
        <v>257</v>
      </c>
      <c r="AA1137" s="154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 t="s">
        <v>3</v>
      </c>
    </row>
    <row r="1138" spans="1:65">
      <c r="A1138" s="29"/>
      <c r="B1138" s="19"/>
      <c r="C1138" s="9"/>
      <c r="D1138" s="10" t="s">
        <v>269</v>
      </c>
      <c r="E1138" s="11" t="s">
        <v>271</v>
      </c>
      <c r="F1138" s="11" t="s">
        <v>271</v>
      </c>
      <c r="G1138" s="11" t="s">
        <v>272</v>
      </c>
      <c r="H1138" s="11" t="s">
        <v>272</v>
      </c>
      <c r="I1138" s="11" t="s">
        <v>272</v>
      </c>
      <c r="J1138" s="11" t="s">
        <v>269</v>
      </c>
      <c r="K1138" s="11" t="s">
        <v>271</v>
      </c>
      <c r="L1138" s="11" t="s">
        <v>272</v>
      </c>
      <c r="M1138" s="11" t="s">
        <v>271</v>
      </c>
      <c r="N1138" s="11" t="s">
        <v>269</v>
      </c>
      <c r="O1138" s="11" t="s">
        <v>272</v>
      </c>
      <c r="P1138" s="11" t="s">
        <v>271</v>
      </c>
      <c r="Q1138" s="11" t="s">
        <v>271</v>
      </c>
      <c r="R1138" s="11" t="s">
        <v>269</v>
      </c>
      <c r="S1138" s="11" t="s">
        <v>272</v>
      </c>
      <c r="T1138" s="11" t="s">
        <v>269</v>
      </c>
      <c r="U1138" s="11" t="s">
        <v>271</v>
      </c>
      <c r="V1138" s="11" t="s">
        <v>271</v>
      </c>
      <c r="W1138" s="11" t="s">
        <v>272</v>
      </c>
      <c r="X1138" s="11" t="s">
        <v>269</v>
      </c>
      <c r="Y1138" s="11" t="s">
        <v>272</v>
      </c>
      <c r="Z1138" s="11" t="s">
        <v>269</v>
      </c>
      <c r="AA1138" s="154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0</v>
      </c>
    </row>
    <row r="1139" spans="1:65">
      <c r="A1139" s="29"/>
      <c r="B1139" s="19"/>
      <c r="C1139" s="9"/>
      <c r="D1139" s="25" t="s">
        <v>311</v>
      </c>
      <c r="E1139" s="25" t="s">
        <v>261</v>
      </c>
      <c r="F1139" s="25" t="s">
        <v>311</v>
      </c>
      <c r="G1139" s="25" t="s">
        <v>312</v>
      </c>
      <c r="H1139" s="25" t="s">
        <v>312</v>
      </c>
      <c r="I1139" s="25" t="s">
        <v>312</v>
      </c>
      <c r="J1139" s="25" t="s">
        <v>116</v>
      </c>
      <c r="K1139" s="25" t="s">
        <v>116</v>
      </c>
      <c r="L1139" s="25" t="s">
        <v>313</v>
      </c>
      <c r="M1139" s="25" t="s">
        <v>312</v>
      </c>
      <c r="N1139" s="25" t="s">
        <v>311</v>
      </c>
      <c r="O1139" s="25" t="s">
        <v>311</v>
      </c>
      <c r="P1139" s="25" t="s">
        <v>311</v>
      </c>
      <c r="Q1139" s="25" t="s">
        <v>312</v>
      </c>
      <c r="R1139" s="25" t="s">
        <v>311</v>
      </c>
      <c r="S1139" s="25" t="s">
        <v>313</v>
      </c>
      <c r="T1139" s="25" t="s">
        <v>274</v>
      </c>
      <c r="U1139" s="25" t="s">
        <v>312</v>
      </c>
      <c r="V1139" s="25" t="s">
        <v>314</v>
      </c>
      <c r="W1139" s="25" t="s">
        <v>315</v>
      </c>
      <c r="X1139" s="25" t="s">
        <v>311</v>
      </c>
      <c r="Y1139" s="25" t="s">
        <v>311</v>
      </c>
      <c r="Z1139" s="25" t="s">
        <v>311</v>
      </c>
      <c r="AA1139" s="154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>
        <v>0</v>
      </c>
    </row>
    <row r="1140" spans="1:65">
      <c r="A1140" s="29"/>
      <c r="B1140" s="18">
        <v>1</v>
      </c>
      <c r="C1140" s="14">
        <v>1</v>
      </c>
      <c r="D1140" s="223">
        <v>106</v>
      </c>
      <c r="E1140" s="223">
        <v>115</v>
      </c>
      <c r="F1140" s="223">
        <v>117</v>
      </c>
      <c r="G1140" s="223">
        <v>122</v>
      </c>
      <c r="H1140" s="223">
        <v>97.5</v>
      </c>
      <c r="I1140" s="223">
        <v>118</v>
      </c>
      <c r="J1140" s="223">
        <v>107</v>
      </c>
      <c r="K1140" s="223">
        <v>114</v>
      </c>
      <c r="L1140" s="223">
        <v>104</v>
      </c>
      <c r="M1140" s="223">
        <v>96.105000000000004</v>
      </c>
      <c r="N1140" s="223">
        <v>106.8</v>
      </c>
      <c r="O1140" s="223">
        <v>114</v>
      </c>
      <c r="P1140" s="223">
        <v>103.10300000000001</v>
      </c>
      <c r="Q1140" s="223">
        <v>97</v>
      </c>
      <c r="R1140" s="223">
        <v>112</v>
      </c>
      <c r="S1140" s="223">
        <v>105</v>
      </c>
      <c r="T1140" s="223">
        <v>105.5</v>
      </c>
      <c r="U1140" s="223">
        <v>103.3442276</v>
      </c>
      <c r="V1140" s="223">
        <v>109</v>
      </c>
      <c r="W1140" s="223">
        <v>106</v>
      </c>
      <c r="X1140" s="223">
        <v>115</v>
      </c>
      <c r="Y1140" s="223">
        <v>103</v>
      </c>
      <c r="Z1140" s="223">
        <v>104</v>
      </c>
      <c r="AA1140" s="225"/>
      <c r="AB1140" s="226"/>
      <c r="AC1140" s="226"/>
      <c r="AD1140" s="226"/>
      <c r="AE1140" s="226"/>
      <c r="AF1140" s="226"/>
      <c r="AG1140" s="226"/>
      <c r="AH1140" s="226"/>
      <c r="AI1140" s="226"/>
      <c r="AJ1140" s="226"/>
      <c r="AK1140" s="226"/>
      <c r="AL1140" s="226"/>
      <c r="AM1140" s="226"/>
      <c r="AN1140" s="226"/>
      <c r="AO1140" s="226"/>
      <c r="AP1140" s="226"/>
      <c r="AQ1140" s="226"/>
      <c r="AR1140" s="226"/>
      <c r="AS1140" s="226"/>
      <c r="AT1140" s="226"/>
      <c r="AU1140" s="226"/>
      <c r="AV1140" s="226"/>
      <c r="AW1140" s="226"/>
      <c r="AX1140" s="226"/>
      <c r="AY1140" s="226"/>
      <c r="AZ1140" s="226"/>
      <c r="BA1140" s="226"/>
      <c r="BB1140" s="226"/>
      <c r="BC1140" s="226"/>
      <c r="BD1140" s="226"/>
      <c r="BE1140" s="226"/>
      <c r="BF1140" s="226"/>
      <c r="BG1140" s="226"/>
      <c r="BH1140" s="226"/>
      <c r="BI1140" s="226"/>
      <c r="BJ1140" s="226"/>
      <c r="BK1140" s="226"/>
      <c r="BL1140" s="226"/>
      <c r="BM1140" s="227">
        <v>1</v>
      </c>
    </row>
    <row r="1141" spans="1:65">
      <c r="A1141" s="29"/>
      <c r="B1141" s="19">
        <v>1</v>
      </c>
      <c r="C1141" s="9">
        <v>2</v>
      </c>
      <c r="D1141" s="228">
        <v>107</v>
      </c>
      <c r="E1141" s="228">
        <v>117</v>
      </c>
      <c r="F1141" s="228">
        <v>117.96266666666668</v>
      </c>
      <c r="G1141" s="228">
        <v>117</v>
      </c>
      <c r="H1141" s="228">
        <v>103</v>
      </c>
      <c r="I1141" s="228">
        <v>117</v>
      </c>
      <c r="J1141" s="228">
        <v>107</v>
      </c>
      <c r="K1141" s="228">
        <v>113</v>
      </c>
      <c r="L1141" s="228">
        <v>111</v>
      </c>
      <c r="M1141" s="228">
        <v>98.673000000000002</v>
      </c>
      <c r="N1141" s="228">
        <v>111.2</v>
      </c>
      <c r="O1141" s="228">
        <v>112</v>
      </c>
      <c r="P1141" s="228">
        <v>105.20400000000001</v>
      </c>
      <c r="Q1141" s="228">
        <v>98</v>
      </c>
      <c r="R1141" s="228">
        <v>115</v>
      </c>
      <c r="S1141" s="228">
        <v>106</v>
      </c>
      <c r="T1141" s="228">
        <v>105.3</v>
      </c>
      <c r="U1141" s="228">
        <v>108.683363</v>
      </c>
      <c r="V1141" s="228">
        <v>109</v>
      </c>
      <c r="W1141" s="228">
        <v>106</v>
      </c>
      <c r="X1141" s="228">
        <v>116</v>
      </c>
      <c r="Y1141" s="228">
        <v>98</v>
      </c>
      <c r="Z1141" s="228">
        <v>105</v>
      </c>
      <c r="AA1141" s="225"/>
      <c r="AB1141" s="226"/>
      <c r="AC1141" s="226"/>
      <c r="AD1141" s="226"/>
      <c r="AE1141" s="226"/>
      <c r="AF1141" s="226"/>
      <c r="AG1141" s="226"/>
      <c r="AH1141" s="226"/>
      <c r="AI1141" s="226"/>
      <c r="AJ1141" s="226"/>
      <c r="AK1141" s="226"/>
      <c r="AL1141" s="226"/>
      <c r="AM1141" s="226"/>
      <c r="AN1141" s="226"/>
      <c r="AO1141" s="226"/>
      <c r="AP1141" s="226"/>
      <c r="AQ1141" s="226"/>
      <c r="AR1141" s="226"/>
      <c r="AS1141" s="226"/>
      <c r="AT1141" s="226"/>
      <c r="AU1141" s="226"/>
      <c r="AV1141" s="226"/>
      <c r="AW1141" s="226"/>
      <c r="AX1141" s="226"/>
      <c r="AY1141" s="226"/>
      <c r="AZ1141" s="226"/>
      <c r="BA1141" s="226"/>
      <c r="BB1141" s="226"/>
      <c r="BC1141" s="226"/>
      <c r="BD1141" s="226"/>
      <c r="BE1141" s="226"/>
      <c r="BF1141" s="226"/>
      <c r="BG1141" s="226"/>
      <c r="BH1141" s="226"/>
      <c r="BI1141" s="226"/>
      <c r="BJ1141" s="226"/>
      <c r="BK1141" s="226"/>
      <c r="BL1141" s="226"/>
      <c r="BM1141" s="227">
        <v>11</v>
      </c>
    </row>
    <row r="1142" spans="1:65">
      <c r="A1142" s="29"/>
      <c r="B1142" s="19">
        <v>1</v>
      </c>
      <c r="C1142" s="9">
        <v>3</v>
      </c>
      <c r="D1142" s="228">
        <v>106</v>
      </c>
      <c r="E1142" s="228">
        <v>117</v>
      </c>
      <c r="F1142" s="228">
        <v>116.86200000000001</v>
      </c>
      <c r="G1142" s="228">
        <v>120</v>
      </c>
      <c r="H1142" s="228">
        <v>102</v>
      </c>
      <c r="I1142" s="228">
        <v>117</v>
      </c>
      <c r="J1142" s="228">
        <v>104</v>
      </c>
      <c r="K1142" s="228">
        <v>107</v>
      </c>
      <c r="L1142" s="228">
        <v>110</v>
      </c>
      <c r="M1142" s="228">
        <v>99.305000000000007</v>
      </c>
      <c r="N1142" s="228">
        <v>109.7</v>
      </c>
      <c r="O1142" s="228">
        <v>108</v>
      </c>
      <c r="P1142" s="228">
        <v>103.53200000000001</v>
      </c>
      <c r="Q1142" s="228">
        <v>96</v>
      </c>
      <c r="R1142" s="228">
        <v>114</v>
      </c>
      <c r="S1142" s="228">
        <v>105</v>
      </c>
      <c r="T1142" s="228">
        <v>107.2</v>
      </c>
      <c r="U1142" s="228">
        <v>104.194051</v>
      </c>
      <c r="V1142" s="228">
        <v>108</v>
      </c>
      <c r="W1142" s="228">
        <v>105</v>
      </c>
      <c r="X1142" s="228">
        <v>117</v>
      </c>
      <c r="Y1142" s="228">
        <v>97</v>
      </c>
      <c r="Z1142" s="228">
        <v>104</v>
      </c>
      <c r="AA1142" s="225"/>
      <c r="AB1142" s="226"/>
      <c r="AC1142" s="226"/>
      <c r="AD1142" s="226"/>
      <c r="AE1142" s="226"/>
      <c r="AF1142" s="226"/>
      <c r="AG1142" s="226"/>
      <c r="AH1142" s="226"/>
      <c r="AI1142" s="226"/>
      <c r="AJ1142" s="226"/>
      <c r="AK1142" s="226"/>
      <c r="AL1142" s="226"/>
      <c r="AM1142" s="226"/>
      <c r="AN1142" s="226"/>
      <c r="AO1142" s="226"/>
      <c r="AP1142" s="226"/>
      <c r="AQ1142" s="226"/>
      <c r="AR1142" s="226"/>
      <c r="AS1142" s="226"/>
      <c r="AT1142" s="226"/>
      <c r="AU1142" s="226"/>
      <c r="AV1142" s="226"/>
      <c r="AW1142" s="226"/>
      <c r="AX1142" s="226"/>
      <c r="AY1142" s="226"/>
      <c r="AZ1142" s="226"/>
      <c r="BA1142" s="226"/>
      <c r="BB1142" s="226"/>
      <c r="BC1142" s="226"/>
      <c r="BD1142" s="226"/>
      <c r="BE1142" s="226"/>
      <c r="BF1142" s="226"/>
      <c r="BG1142" s="226"/>
      <c r="BH1142" s="226"/>
      <c r="BI1142" s="226"/>
      <c r="BJ1142" s="226"/>
      <c r="BK1142" s="226"/>
      <c r="BL1142" s="226"/>
      <c r="BM1142" s="227">
        <v>16</v>
      </c>
    </row>
    <row r="1143" spans="1:65">
      <c r="A1143" s="29"/>
      <c r="B1143" s="19">
        <v>1</v>
      </c>
      <c r="C1143" s="9">
        <v>4</v>
      </c>
      <c r="D1143" s="228">
        <v>107</v>
      </c>
      <c r="E1143" s="228">
        <v>112</v>
      </c>
      <c r="F1143" s="228">
        <v>115.5148888888889</v>
      </c>
      <c r="G1143" s="228">
        <v>120</v>
      </c>
      <c r="H1143" s="228">
        <v>98.9</v>
      </c>
      <c r="I1143" s="228">
        <v>119</v>
      </c>
      <c r="J1143" s="228">
        <v>109</v>
      </c>
      <c r="K1143" s="228">
        <v>112</v>
      </c>
      <c r="L1143" s="228">
        <v>105</v>
      </c>
      <c r="M1143" s="228">
        <v>96.21</v>
      </c>
      <c r="N1143" s="228">
        <v>109.9</v>
      </c>
      <c r="O1143" s="228">
        <v>110</v>
      </c>
      <c r="P1143" s="228">
        <v>103.24600000000001</v>
      </c>
      <c r="Q1143" s="228">
        <v>97</v>
      </c>
      <c r="R1143" s="228">
        <v>117</v>
      </c>
      <c r="S1143" s="228">
        <v>107</v>
      </c>
      <c r="T1143" s="228">
        <v>103.5</v>
      </c>
      <c r="U1143" s="228">
        <v>102.1637339</v>
      </c>
      <c r="V1143" s="228">
        <v>109</v>
      </c>
      <c r="W1143" s="228">
        <v>105</v>
      </c>
      <c r="X1143" s="228">
        <v>117</v>
      </c>
      <c r="Y1143" s="228">
        <v>102</v>
      </c>
      <c r="Z1143" s="228">
        <v>105</v>
      </c>
      <c r="AA1143" s="225"/>
      <c r="AB1143" s="226"/>
      <c r="AC1143" s="226"/>
      <c r="AD1143" s="226"/>
      <c r="AE1143" s="226"/>
      <c r="AF1143" s="226"/>
      <c r="AG1143" s="226"/>
      <c r="AH1143" s="226"/>
      <c r="AI1143" s="226"/>
      <c r="AJ1143" s="226"/>
      <c r="AK1143" s="226"/>
      <c r="AL1143" s="226"/>
      <c r="AM1143" s="226"/>
      <c r="AN1143" s="226"/>
      <c r="AO1143" s="226"/>
      <c r="AP1143" s="226"/>
      <c r="AQ1143" s="226"/>
      <c r="AR1143" s="226"/>
      <c r="AS1143" s="226"/>
      <c r="AT1143" s="226"/>
      <c r="AU1143" s="226"/>
      <c r="AV1143" s="226"/>
      <c r="AW1143" s="226"/>
      <c r="AX1143" s="226"/>
      <c r="AY1143" s="226"/>
      <c r="AZ1143" s="226"/>
      <c r="BA1143" s="226"/>
      <c r="BB1143" s="226"/>
      <c r="BC1143" s="226"/>
      <c r="BD1143" s="226"/>
      <c r="BE1143" s="226"/>
      <c r="BF1143" s="226"/>
      <c r="BG1143" s="226"/>
      <c r="BH1143" s="226"/>
      <c r="BI1143" s="226"/>
      <c r="BJ1143" s="226"/>
      <c r="BK1143" s="226"/>
      <c r="BL1143" s="226"/>
      <c r="BM1143" s="227">
        <v>108.3148810900161</v>
      </c>
    </row>
    <row r="1144" spans="1:65">
      <c r="A1144" s="29"/>
      <c r="B1144" s="19">
        <v>1</v>
      </c>
      <c r="C1144" s="9">
        <v>5</v>
      </c>
      <c r="D1144" s="228">
        <v>107</v>
      </c>
      <c r="E1144" s="228">
        <v>116</v>
      </c>
      <c r="F1144" s="228">
        <v>114.66200000000002</v>
      </c>
      <c r="G1144" s="228">
        <v>118</v>
      </c>
      <c r="H1144" s="228">
        <v>101</v>
      </c>
      <c r="I1144" s="228">
        <v>120</v>
      </c>
      <c r="J1144" s="228">
        <v>105</v>
      </c>
      <c r="K1144" s="228">
        <v>112</v>
      </c>
      <c r="L1144" s="228">
        <v>108</v>
      </c>
      <c r="M1144" s="228">
        <v>98.74</v>
      </c>
      <c r="N1144" s="228">
        <v>111.4</v>
      </c>
      <c r="O1144" s="228">
        <v>113</v>
      </c>
      <c r="P1144" s="228">
        <v>105.94100000000002</v>
      </c>
      <c r="Q1144" s="228">
        <v>100</v>
      </c>
      <c r="R1144" s="228">
        <v>117</v>
      </c>
      <c r="S1144" s="228">
        <v>107</v>
      </c>
      <c r="T1144" s="228">
        <v>106.4</v>
      </c>
      <c r="U1144" s="228">
        <v>102.7824502</v>
      </c>
      <c r="V1144" s="228">
        <v>110</v>
      </c>
      <c r="W1144" s="228">
        <v>106</v>
      </c>
      <c r="X1144" s="228">
        <v>117</v>
      </c>
      <c r="Y1144" s="228">
        <v>100</v>
      </c>
      <c r="Z1144" s="228">
        <v>105</v>
      </c>
      <c r="AA1144" s="225"/>
      <c r="AB1144" s="226"/>
      <c r="AC1144" s="226"/>
      <c r="AD1144" s="226"/>
      <c r="AE1144" s="226"/>
      <c r="AF1144" s="226"/>
      <c r="AG1144" s="226"/>
      <c r="AH1144" s="226"/>
      <c r="AI1144" s="226"/>
      <c r="AJ1144" s="226"/>
      <c r="AK1144" s="226"/>
      <c r="AL1144" s="226"/>
      <c r="AM1144" s="226"/>
      <c r="AN1144" s="226"/>
      <c r="AO1144" s="226"/>
      <c r="AP1144" s="226"/>
      <c r="AQ1144" s="226"/>
      <c r="AR1144" s="226"/>
      <c r="AS1144" s="226"/>
      <c r="AT1144" s="226"/>
      <c r="AU1144" s="226"/>
      <c r="AV1144" s="226"/>
      <c r="AW1144" s="226"/>
      <c r="AX1144" s="226"/>
      <c r="AY1144" s="226"/>
      <c r="AZ1144" s="226"/>
      <c r="BA1144" s="226"/>
      <c r="BB1144" s="226"/>
      <c r="BC1144" s="226"/>
      <c r="BD1144" s="226"/>
      <c r="BE1144" s="226"/>
      <c r="BF1144" s="226"/>
      <c r="BG1144" s="226"/>
      <c r="BH1144" s="226"/>
      <c r="BI1144" s="226"/>
      <c r="BJ1144" s="226"/>
      <c r="BK1144" s="226"/>
      <c r="BL1144" s="226"/>
      <c r="BM1144" s="227">
        <v>134</v>
      </c>
    </row>
    <row r="1145" spans="1:65">
      <c r="A1145" s="29"/>
      <c r="B1145" s="19">
        <v>1</v>
      </c>
      <c r="C1145" s="9">
        <v>6</v>
      </c>
      <c r="D1145" s="228">
        <v>106</v>
      </c>
      <c r="E1145" s="228">
        <v>114</v>
      </c>
      <c r="F1145" s="228">
        <v>113.64866666666667</v>
      </c>
      <c r="G1145" s="228">
        <v>117</v>
      </c>
      <c r="H1145" s="228">
        <v>102</v>
      </c>
      <c r="I1145" s="228">
        <v>119</v>
      </c>
      <c r="J1145" s="228">
        <v>107</v>
      </c>
      <c r="K1145" s="228">
        <v>109</v>
      </c>
      <c r="L1145" s="228">
        <v>105</v>
      </c>
      <c r="M1145" s="228">
        <v>99.63</v>
      </c>
      <c r="N1145" s="228">
        <v>112.8</v>
      </c>
      <c r="O1145" s="228">
        <v>111</v>
      </c>
      <c r="P1145" s="228">
        <v>106.601</v>
      </c>
      <c r="Q1145" s="228">
        <v>99</v>
      </c>
      <c r="R1145" s="228">
        <v>118</v>
      </c>
      <c r="S1145" s="228">
        <v>109</v>
      </c>
      <c r="T1145" s="228">
        <v>106.6</v>
      </c>
      <c r="U1145" s="228">
        <v>105.6455425</v>
      </c>
      <c r="V1145" s="228">
        <v>110</v>
      </c>
      <c r="W1145" s="228">
        <v>106</v>
      </c>
      <c r="X1145" s="228">
        <v>116</v>
      </c>
      <c r="Y1145" s="228">
        <v>102</v>
      </c>
      <c r="Z1145" s="228">
        <v>106</v>
      </c>
      <c r="AA1145" s="225"/>
      <c r="AB1145" s="226"/>
      <c r="AC1145" s="226"/>
      <c r="AD1145" s="226"/>
      <c r="AE1145" s="226"/>
      <c r="AF1145" s="226"/>
      <c r="AG1145" s="226"/>
      <c r="AH1145" s="226"/>
      <c r="AI1145" s="226"/>
      <c r="AJ1145" s="226"/>
      <c r="AK1145" s="226"/>
      <c r="AL1145" s="226"/>
      <c r="AM1145" s="226"/>
      <c r="AN1145" s="226"/>
      <c r="AO1145" s="226"/>
      <c r="AP1145" s="226"/>
      <c r="AQ1145" s="226"/>
      <c r="AR1145" s="226"/>
      <c r="AS1145" s="226"/>
      <c r="AT1145" s="226"/>
      <c r="AU1145" s="226"/>
      <c r="AV1145" s="226"/>
      <c r="AW1145" s="226"/>
      <c r="AX1145" s="226"/>
      <c r="AY1145" s="226"/>
      <c r="AZ1145" s="226"/>
      <c r="BA1145" s="226"/>
      <c r="BB1145" s="226"/>
      <c r="BC1145" s="226"/>
      <c r="BD1145" s="226"/>
      <c r="BE1145" s="226"/>
      <c r="BF1145" s="226"/>
      <c r="BG1145" s="226"/>
      <c r="BH1145" s="226"/>
      <c r="BI1145" s="226"/>
      <c r="BJ1145" s="226"/>
      <c r="BK1145" s="226"/>
      <c r="BL1145" s="226"/>
      <c r="BM1145" s="231"/>
    </row>
    <row r="1146" spans="1:65">
      <c r="A1146" s="29"/>
      <c r="B1146" s="20" t="s">
        <v>263</v>
      </c>
      <c r="C1146" s="12"/>
      <c r="D1146" s="232">
        <v>106.5</v>
      </c>
      <c r="E1146" s="232">
        <v>115.16666666666667</v>
      </c>
      <c r="F1146" s="232">
        <v>115.94170370370371</v>
      </c>
      <c r="G1146" s="232">
        <v>119</v>
      </c>
      <c r="H1146" s="232">
        <v>100.73333333333333</v>
      </c>
      <c r="I1146" s="232">
        <v>118.33333333333333</v>
      </c>
      <c r="J1146" s="232">
        <v>106.5</v>
      </c>
      <c r="K1146" s="232">
        <v>111.16666666666667</v>
      </c>
      <c r="L1146" s="232">
        <v>107.16666666666667</v>
      </c>
      <c r="M1146" s="232">
        <v>98.110500000000002</v>
      </c>
      <c r="N1146" s="232">
        <v>110.3</v>
      </c>
      <c r="O1146" s="232">
        <v>111.33333333333333</v>
      </c>
      <c r="P1146" s="232">
        <v>104.60450000000002</v>
      </c>
      <c r="Q1146" s="232">
        <v>97.833333333333329</v>
      </c>
      <c r="R1146" s="232">
        <v>115.5</v>
      </c>
      <c r="S1146" s="232">
        <v>106.5</v>
      </c>
      <c r="T1146" s="232">
        <v>105.75</v>
      </c>
      <c r="U1146" s="232">
        <v>104.46889470000001</v>
      </c>
      <c r="V1146" s="232">
        <v>109.16666666666667</v>
      </c>
      <c r="W1146" s="232">
        <v>105.66666666666667</v>
      </c>
      <c r="X1146" s="232">
        <v>116.33333333333333</v>
      </c>
      <c r="Y1146" s="232">
        <v>100.33333333333333</v>
      </c>
      <c r="Z1146" s="232">
        <v>104.83333333333333</v>
      </c>
      <c r="AA1146" s="225"/>
      <c r="AB1146" s="226"/>
      <c r="AC1146" s="226"/>
      <c r="AD1146" s="226"/>
      <c r="AE1146" s="226"/>
      <c r="AF1146" s="226"/>
      <c r="AG1146" s="226"/>
      <c r="AH1146" s="226"/>
      <c r="AI1146" s="226"/>
      <c r="AJ1146" s="226"/>
      <c r="AK1146" s="226"/>
      <c r="AL1146" s="226"/>
      <c r="AM1146" s="226"/>
      <c r="AN1146" s="226"/>
      <c r="AO1146" s="226"/>
      <c r="AP1146" s="226"/>
      <c r="AQ1146" s="226"/>
      <c r="AR1146" s="226"/>
      <c r="AS1146" s="226"/>
      <c r="AT1146" s="226"/>
      <c r="AU1146" s="226"/>
      <c r="AV1146" s="226"/>
      <c r="AW1146" s="226"/>
      <c r="AX1146" s="226"/>
      <c r="AY1146" s="226"/>
      <c r="AZ1146" s="226"/>
      <c r="BA1146" s="226"/>
      <c r="BB1146" s="226"/>
      <c r="BC1146" s="226"/>
      <c r="BD1146" s="226"/>
      <c r="BE1146" s="226"/>
      <c r="BF1146" s="226"/>
      <c r="BG1146" s="226"/>
      <c r="BH1146" s="226"/>
      <c r="BI1146" s="226"/>
      <c r="BJ1146" s="226"/>
      <c r="BK1146" s="226"/>
      <c r="BL1146" s="226"/>
      <c r="BM1146" s="231"/>
    </row>
    <row r="1147" spans="1:65">
      <c r="A1147" s="29"/>
      <c r="B1147" s="3" t="s">
        <v>264</v>
      </c>
      <c r="C1147" s="28"/>
      <c r="D1147" s="228">
        <v>106.5</v>
      </c>
      <c r="E1147" s="228">
        <v>115.5</v>
      </c>
      <c r="F1147" s="228">
        <v>116.18844444444446</v>
      </c>
      <c r="G1147" s="228">
        <v>119</v>
      </c>
      <c r="H1147" s="228">
        <v>101.5</v>
      </c>
      <c r="I1147" s="228">
        <v>118.5</v>
      </c>
      <c r="J1147" s="228">
        <v>107</v>
      </c>
      <c r="K1147" s="228">
        <v>112</v>
      </c>
      <c r="L1147" s="228">
        <v>106.5</v>
      </c>
      <c r="M1147" s="228">
        <v>98.706500000000005</v>
      </c>
      <c r="N1147" s="228">
        <v>110.55000000000001</v>
      </c>
      <c r="O1147" s="228">
        <v>111.5</v>
      </c>
      <c r="P1147" s="228">
        <v>104.36800000000001</v>
      </c>
      <c r="Q1147" s="228">
        <v>97.5</v>
      </c>
      <c r="R1147" s="228">
        <v>116</v>
      </c>
      <c r="S1147" s="228">
        <v>106.5</v>
      </c>
      <c r="T1147" s="228">
        <v>105.95</v>
      </c>
      <c r="U1147" s="228">
        <v>103.76913930000001</v>
      </c>
      <c r="V1147" s="228">
        <v>109</v>
      </c>
      <c r="W1147" s="228">
        <v>106</v>
      </c>
      <c r="X1147" s="228">
        <v>116.5</v>
      </c>
      <c r="Y1147" s="228">
        <v>101</v>
      </c>
      <c r="Z1147" s="228">
        <v>105</v>
      </c>
      <c r="AA1147" s="225"/>
      <c r="AB1147" s="226"/>
      <c r="AC1147" s="226"/>
      <c r="AD1147" s="226"/>
      <c r="AE1147" s="226"/>
      <c r="AF1147" s="226"/>
      <c r="AG1147" s="226"/>
      <c r="AH1147" s="226"/>
      <c r="AI1147" s="226"/>
      <c r="AJ1147" s="226"/>
      <c r="AK1147" s="226"/>
      <c r="AL1147" s="226"/>
      <c r="AM1147" s="226"/>
      <c r="AN1147" s="226"/>
      <c r="AO1147" s="226"/>
      <c r="AP1147" s="226"/>
      <c r="AQ1147" s="226"/>
      <c r="AR1147" s="226"/>
      <c r="AS1147" s="226"/>
      <c r="AT1147" s="226"/>
      <c r="AU1147" s="226"/>
      <c r="AV1147" s="226"/>
      <c r="AW1147" s="226"/>
      <c r="AX1147" s="226"/>
      <c r="AY1147" s="226"/>
      <c r="AZ1147" s="226"/>
      <c r="BA1147" s="226"/>
      <c r="BB1147" s="226"/>
      <c r="BC1147" s="226"/>
      <c r="BD1147" s="226"/>
      <c r="BE1147" s="226"/>
      <c r="BF1147" s="226"/>
      <c r="BG1147" s="226"/>
      <c r="BH1147" s="226"/>
      <c r="BI1147" s="226"/>
      <c r="BJ1147" s="226"/>
      <c r="BK1147" s="226"/>
      <c r="BL1147" s="226"/>
      <c r="BM1147" s="231"/>
    </row>
    <row r="1148" spans="1:65">
      <c r="A1148" s="29"/>
      <c r="B1148" s="3" t="s">
        <v>265</v>
      </c>
      <c r="C1148" s="28"/>
      <c r="D1148" s="228">
        <v>0.54772255750516607</v>
      </c>
      <c r="E1148" s="228">
        <v>1.9407902170679516</v>
      </c>
      <c r="F1148" s="228">
        <v>1.6204356778373605</v>
      </c>
      <c r="G1148" s="228">
        <v>2</v>
      </c>
      <c r="H1148" s="228">
        <v>2.1087120871912939</v>
      </c>
      <c r="I1148" s="228">
        <v>1.2110601416389968</v>
      </c>
      <c r="J1148" s="228">
        <v>1.7606816861659009</v>
      </c>
      <c r="K1148" s="228">
        <v>2.6394443859772205</v>
      </c>
      <c r="L1148" s="228">
        <v>2.9268868558020253</v>
      </c>
      <c r="M1148" s="228">
        <v>1.5544978288823696</v>
      </c>
      <c r="N1148" s="228">
        <v>2.0513410247932944</v>
      </c>
      <c r="O1148" s="228">
        <v>2.1602468994692865</v>
      </c>
      <c r="P1148" s="228">
        <v>1.5087693992124824</v>
      </c>
      <c r="Q1148" s="228">
        <v>1.4719601443879744</v>
      </c>
      <c r="R1148" s="228">
        <v>2.2583179581272428</v>
      </c>
      <c r="S1148" s="228">
        <v>1.51657508881031</v>
      </c>
      <c r="T1148" s="228">
        <v>1.3095800853708801</v>
      </c>
      <c r="U1148" s="228">
        <v>2.393512883092078</v>
      </c>
      <c r="V1148" s="228">
        <v>0.752772652709081</v>
      </c>
      <c r="W1148" s="228">
        <v>0.51639777949432231</v>
      </c>
      <c r="X1148" s="228">
        <v>0.81649658092772603</v>
      </c>
      <c r="Y1148" s="228">
        <v>2.4221202832779931</v>
      </c>
      <c r="Z1148" s="228">
        <v>0.752772652709081</v>
      </c>
      <c r="AA1148" s="225"/>
      <c r="AB1148" s="226"/>
      <c r="AC1148" s="226"/>
      <c r="AD1148" s="226"/>
      <c r="AE1148" s="226"/>
      <c r="AF1148" s="226"/>
      <c r="AG1148" s="226"/>
      <c r="AH1148" s="226"/>
      <c r="AI1148" s="226"/>
      <c r="AJ1148" s="226"/>
      <c r="AK1148" s="226"/>
      <c r="AL1148" s="226"/>
      <c r="AM1148" s="226"/>
      <c r="AN1148" s="226"/>
      <c r="AO1148" s="226"/>
      <c r="AP1148" s="226"/>
      <c r="AQ1148" s="226"/>
      <c r="AR1148" s="226"/>
      <c r="AS1148" s="226"/>
      <c r="AT1148" s="226"/>
      <c r="AU1148" s="226"/>
      <c r="AV1148" s="226"/>
      <c r="AW1148" s="226"/>
      <c r="AX1148" s="226"/>
      <c r="AY1148" s="226"/>
      <c r="AZ1148" s="226"/>
      <c r="BA1148" s="226"/>
      <c r="BB1148" s="226"/>
      <c r="BC1148" s="226"/>
      <c r="BD1148" s="226"/>
      <c r="BE1148" s="226"/>
      <c r="BF1148" s="226"/>
      <c r="BG1148" s="226"/>
      <c r="BH1148" s="226"/>
      <c r="BI1148" s="226"/>
      <c r="BJ1148" s="226"/>
      <c r="BK1148" s="226"/>
      <c r="BL1148" s="226"/>
      <c r="BM1148" s="231"/>
    </row>
    <row r="1149" spans="1:65">
      <c r="A1149" s="29"/>
      <c r="B1149" s="3" t="s">
        <v>86</v>
      </c>
      <c r="C1149" s="28"/>
      <c r="D1149" s="13">
        <v>5.1429348122550801E-3</v>
      </c>
      <c r="E1149" s="13">
        <v>1.6852013462239811E-2</v>
      </c>
      <c r="F1149" s="13">
        <v>1.3976296932624739E-2</v>
      </c>
      <c r="G1149" s="13">
        <v>1.680672268907563E-2</v>
      </c>
      <c r="H1149" s="13">
        <v>2.0933607748424492E-2</v>
      </c>
      <c r="I1149" s="13">
        <v>1.0234311056104199E-2</v>
      </c>
      <c r="J1149" s="13">
        <v>1.6532222405313622E-2</v>
      </c>
      <c r="K1149" s="13">
        <v>2.3743127909840064E-2</v>
      </c>
      <c r="L1149" s="13">
        <v>2.7311541422724964E-2</v>
      </c>
      <c r="M1149" s="13">
        <v>1.5844357422318402E-2</v>
      </c>
      <c r="N1149" s="13">
        <v>1.8597833407010829E-2</v>
      </c>
      <c r="O1149" s="13">
        <v>1.940341526469419E-2</v>
      </c>
      <c r="P1149" s="13">
        <v>1.442356112033882E-2</v>
      </c>
      <c r="Q1149" s="13">
        <v>1.5045589210098546E-2</v>
      </c>
      <c r="R1149" s="13">
        <v>1.95525364340021E-2</v>
      </c>
      <c r="S1149" s="13">
        <v>1.4240141678970046E-2</v>
      </c>
      <c r="T1149" s="13">
        <v>1.2383736031875935E-2</v>
      </c>
      <c r="U1149" s="13">
        <v>2.2911249228446923E-2</v>
      </c>
      <c r="V1149" s="13">
        <v>6.8956273530602838E-3</v>
      </c>
      <c r="W1149" s="13">
        <v>4.887045231807466E-3</v>
      </c>
      <c r="X1149" s="13">
        <v>7.0185952515277317E-3</v>
      </c>
      <c r="Y1149" s="13">
        <v>2.4140733720378671E-2</v>
      </c>
      <c r="Z1149" s="13">
        <v>7.1806612341088812E-3</v>
      </c>
      <c r="AA1149" s="154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A1150" s="29"/>
      <c r="B1150" s="3" t="s">
        <v>266</v>
      </c>
      <c r="C1150" s="28"/>
      <c r="D1150" s="13">
        <v>-1.6755602478184195E-2</v>
      </c>
      <c r="E1150" s="13">
        <v>6.3258026115140531E-2</v>
      </c>
      <c r="F1150" s="13">
        <v>7.0413432918319474E-2</v>
      </c>
      <c r="G1150" s="13">
        <v>9.8648669531418598E-2</v>
      </c>
      <c r="H1150" s="13">
        <v>-6.9995439965280903E-2</v>
      </c>
      <c r="I1150" s="13">
        <v>9.2493775024239833E-2</v>
      </c>
      <c r="J1150" s="13">
        <v>-1.6755602478184195E-2</v>
      </c>
      <c r="K1150" s="13">
        <v>2.6328659072067495E-2</v>
      </c>
      <c r="L1150" s="13">
        <v>-1.0600707971005319E-2</v>
      </c>
      <c r="M1150" s="13">
        <v>-9.4210333680149194E-2</v>
      </c>
      <c r="N1150" s="13">
        <v>1.8327296212734989E-2</v>
      </c>
      <c r="O1150" s="13">
        <v>2.7867382698862242E-2</v>
      </c>
      <c r="P1150" s="13">
        <v>-3.4255506285720272E-2</v>
      </c>
      <c r="Q1150" s="13">
        <v>-9.676923107150881E-2</v>
      </c>
      <c r="R1150" s="13">
        <v>6.6335473368729803E-2</v>
      </c>
      <c r="S1150" s="13">
        <v>-1.6755602478184195E-2</v>
      </c>
      <c r="T1150" s="13">
        <v>-2.3679858798760334E-2</v>
      </c>
      <c r="U1150" s="13">
        <v>-3.5507460759891862E-2</v>
      </c>
      <c r="V1150" s="13">
        <v>7.8639755505311992E-3</v>
      </c>
      <c r="W1150" s="13">
        <v>-2.4449220612157707E-2</v>
      </c>
      <c r="X1150" s="13">
        <v>7.4029091502703315E-2</v>
      </c>
      <c r="Y1150" s="13">
        <v>-7.3688376669588274E-2</v>
      </c>
      <c r="Z1150" s="13">
        <v>-3.214283874613133E-2</v>
      </c>
      <c r="AA1150" s="154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A1151" s="29"/>
      <c r="B1151" s="45" t="s">
        <v>267</v>
      </c>
      <c r="C1151" s="46"/>
      <c r="D1151" s="44">
        <v>0</v>
      </c>
      <c r="E1151" s="44">
        <v>1.25</v>
      </c>
      <c r="F1151" s="44">
        <v>1.36</v>
      </c>
      <c r="G1151" s="44">
        <v>1.81</v>
      </c>
      <c r="H1151" s="44">
        <v>0.83</v>
      </c>
      <c r="I1151" s="44">
        <v>1.71</v>
      </c>
      <c r="J1151" s="44">
        <v>0</v>
      </c>
      <c r="K1151" s="44">
        <v>0.67</v>
      </c>
      <c r="L1151" s="44">
        <v>0.1</v>
      </c>
      <c r="M1151" s="44">
        <v>1.21</v>
      </c>
      <c r="N1151" s="44">
        <v>0.55000000000000004</v>
      </c>
      <c r="O1151" s="44">
        <v>0.7</v>
      </c>
      <c r="P1151" s="44">
        <v>0.27</v>
      </c>
      <c r="Q1151" s="44">
        <v>1.25</v>
      </c>
      <c r="R1151" s="44">
        <v>1.3</v>
      </c>
      <c r="S1151" s="44">
        <v>0</v>
      </c>
      <c r="T1151" s="44">
        <v>0.11</v>
      </c>
      <c r="U1151" s="44">
        <v>0.28999999999999998</v>
      </c>
      <c r="V1151" s="44">
        <v>0.39</v>
      </c>
      <c r="W1151" s="44">
        <v>0.12</v>
      </c>
      <c r="X1151" s="44">
        <v>1.42</v>
      </c>
      <c r="Y1151" s="44">
        <v>0.89</v>
      </c>
      <c r="Z1151" s="44">
        <v>0.24</v>
      </c>
      <c r="AA1151" s="154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5"/>
    </row>
    <row r="1152" spans="1:65">
      <c r="B1152" s="30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20"/>
      <c r="V1152" s="20"/>
      <c r="W1152" s="20"/>
      <c r="X1152" s="20"/>
      <c r="Y1152" s="20"/>
      <c r="Z1152" s="20"/>
      <c r="BM1152" s="55"/>
    </row>
    <row r="1153" spans="1:65" ht="15">
      <c r="B1153" s="8" t="s">
        <v>594</v>
      </c>
      <c r="BM1153" s="27" t="s">
        <v>66</v>
      </c>
    </row>
    <row r="1154" spans="1:65" ht="15">
      <c r="A1154" s="24" t="s">
        <v>45</v>
      </c>
      <c r="B1154" s="18" t="s">
        <v>110</v>
      </c>
      <c r="C1154" s="15" t="s">
        <v>111</v>
      </c>
      <c r="D1154" s="16" t="s">
        <v>229</v>
      </c>
      <c r="E1154" s="17" t="s">
        <v>229</v>
      </c>
      <c r="F1154" s="17" t="s">
        <v>229</v>
      </c>
      <c r="G1154" s="17" t="s">
        <v>229</v>
      </c>
      <c r="H1154" s="17" t="s">
        <v>229</v>
      </c>
      <c r="I1154" s="17" t="s">
        <v>229</v>
      </c>
      <c r="J1154" s="17" t="s">
        <v>229</v>
      </c>
      <c r="K1154" s="17" t="s">
        <v>229</v>
      </c>
      <c r="L1154" s="17" t="s">
        <v>229</v>
      </c>
      <c r="M1154" s="17" t="s">
        <v>229</v>
      </c>
      <c r="N1154" s="17" t="s">
        <v>229</v>
      </c>
      <c r="O1154" s="17" t="s">
        <v>229</v>
      </c>
      <c r="P1154" s="17" t="s">
        <v>229</v>
      </c>
      <c r="Q1154" s="17" t="s">
        <v>229</v>
      </c>
      <c r="R1154" s="17" t="s">
        <v>229</v>
      </c>
      <c r="S1154" s="17" t="s">
        <v>229</v>
      </c>
      <c r="T1154" s="17" t="s">
        <v>229</v>
      </c>
      <c r="U1154" s="17" t="s">
        <v>229</v>
      </c>
      <c r="V1154" s="17" t="s">
        <v>229</v>
      </c>
      <c r="W1154" s="17" t="s">
        <v>229</v>
      </c>
      <c r="X1154" s="17" t="s">
        <v>229</v>
      </c>
      <c r="Y1154" s="154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>
        <v>1</v>
      </c>
    </row>
    <row r="1155" spans="1:65">
      <c r="A1155" s="29"/>
      <c r="B1155" s="19" t="s">
        <v>230</v>
      </c>
      <c r="C1155" s="9" t="s">
        <v>230</v>
      </c>
      <c r="D1155" s="152" t="s">
        <v>232</v>
      </c>
      <c r="E1155" s="153" t="s">
        <v>233</v>
      </c>
      <c r="F1155" s="153" t="s">
        <v>234</v>
      </c>
      <c r="G1155" s="153" t="s">
        <v>235</v>
      </c>
      <c r="H1155" s="153" t="s">
        <v>238</v>
      </c>
      <c r="I1155" s="153" t="s">
        <v>239</v>
      </c>
      <c r="J1155" s="153" t="s">
        <v>241</v>
      </c>
      <c r="K1155" s="153" t="s">
        <v>242</v>
      </c>
      <c r="L1155" s="153" t="s">
        <v>243</v>
      </c>
      <c r="M1155" s="153" t="s">
        <v>244</v>
      </c>
      <c r="N1155" s="153" t="s">
        <v>245</v>
      </c>
      <c r="O1155" s="153" t="s">
        <v>246</v>
      </c>
      <c r="P1155" s="153" t="s">
        <v>247</v>
      </c>
      <c r="Q1155" s="153" t="s">
        <v>248</v>
      </c>
      <c r="R1155" s="153" t="s">
        <v>249</v>
      </c>
      <c r="S1155" s="153" t="s">
        <v>250</v>
      </c>
      <c r="T1155" s="153" t="s">
        <v>253</v>
      </c>
      <c r="U1155" s="153" t="s">
        <v>254</v>
      </c>
      <c r="V1155" s="153" t="s">
        <v>255</v>
      </c>
      <c r="W1155" s="153" t="s">
        <v>256</v>
      </c>
      <c r="X1155" s="153" t="s">
        <v>257</v>
      </c>
      <c r="Y1155" s="154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 t="s">
        <v>3</v>
      </c>
    </row>
    <row r="1156" spans="1:65">
      <c r="A1156" s="29"/>
      <c r="B1156" s="19"/>
      <c r="C1156" s="9"/>
      <c r="D1156" s="10" t="s">
        <v>269</v>
      </c>
      <c r="E1156" s="11" t="s">
        <v>269</v>
      </c>
      <c r="F1156" s="11" t="s">
        <v>271</v>
      </c>
      <c r="G1156" s="11" t="s">
        <v>272</v>
      </c>
      <c r="H1156" s="11" t="s">
        <v>272</v>
      </c>
      <c r="I1156" s="11" t="s">
        <v>269</v>
      </c>
      <c r="J1156" s="11" t="s">
        <v>269</v>
      </c>
      <c r="K1156" s="11" t="s">
        <v>272</v>
      </c>
      <c r="L1156" s="11" t="s">
        <v>271</v>
      </c>
      <c r="M1156" s="11" t="s">
        <v>269</v>
      </c>
      <c r="N1156" s="11" t="s">
        <v>272</v>
      </c>
      <c r="O1156" s="11" t="s">
        <v>269</v>
      </c>
      <c r="P1156" s="11" t="s">
        <v>271</v>
      </c>
      <c r="Q1156" s="11" t="s">
        <v>271</v>
      </c>
      <c r="R1156" s="11" t="s">
        <v>269</v>
      </c>
      <c r="S1156" s="11" t="s">
        <v>272</v>
      </c>
      <c r="T1156" s="11" t="s">
        <v>271</v>
      </c>
      <c r="U1156" s="11" t="s">
        <v>272</v>
      </c>
      <c r="V1156" s="11" t="s">
        <v>269</v>
      </c>
      <c r="W1156" s="11" t="s">
        <v>272</v>
      </c>
      <c r="X1156" s="11" t="s">
        <v>269</v>
      </c>
      <c r="Y1156" s="154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>
        <v>1</v>
      </c>
    </row>
    <row r="1157" spans="1:65">
      <c r="A1157" s="29"/>
      <c r="B1157" s="19"/>
      <c r="C1157" s="9"/>
      <c r="D1157" s="25" t="s">
        <v>311</v>
      </c>
      <c r="E1157" s="25" t="s">
        <v>261</v>
      </c>
      <c r="F1157" s="25" t="s">
        <v>311</v>
      </c>
      <c r="G1157" s="25" t="s">
        <v>312</v>
      </c>
      <c r="H1157" s="25" t="s">
        <v>312</v>
      </c>
      <c r="I1157" s="25" t="s">
        <v>116</v>
      </c>
      <c r="J1157" s="25" t="s">
        <v>116</v>
      </c>
      <c r="K1157" s="25" t="s">
        <v>313</v>
      </c>
      <c r="L1157" s="25" t="s">
        <v>312</v>
      </c>
      <c r="M1157" s="25" t="s">
        <v>311</v>
      </c>
      <c r="N1157" s="25" t="s">
        <v>311</v>
      </c>
      <c r="O1157" s="25" t="s">
        <v>311</v>
      </c>
      <c r="P1157" s="25" t="s">
        <v>312</v>
      </c>
      <c r="Q1157" s="25" t="s">
        <v>311</v>
      </c>
      <c r="R1157" s="25" t="s">
        <v>311</v>
      </c>
      <c r="S1157" s="25" t="s">
        <v>313</v>
      </c>
      <c r="T1157" s="25" t="s">
        <v>314</v>
      </c>
      <c r="U1157" s="25" t="s">
        <v>315</v>
      </c>
      <c r="V1157" s="25" t="s">
        <v>311</v>
      </c>
      <c r="W1157" s="25" t="s">
        <v>311</v>
      </c>
      <c r="X1157" s="25" t="s">
        <v>311</v>
      </c>
      <c r="Y1157" s="154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7">
        <v>1</v>
      </c>
    </row>
    <row r="1158" spans="1:65">
      <c r="A1158" s="29"/>
      <c r="B1158" s="18">
        <v>1</v>
      </c>
      <c r="C1158" s="14">
        <v>1</v>
      </c>
      <c r="D1158" s="213">
        <v>17.399999999999999</v>
      </c>
      <c r="E1158" s="214">
        <v>5</v>
      </c>
      <c r="F1158" s="213">
        <v>15.595333333333329</v>
      </c>
      <c r="G1158" s="234">
        <v>13.1</v>
      </c>
      <c r="H1158" s="213">
        <v>14.8</v>
      </c>
      <c r="I1158" s="213">
        <v>13.1</v>
      </c>
      <c r="J1158" s="213">
        <v>13.6</v>
      </c>
      <c r="K1158" s="213">
        <v>19.399999999999999</v>
      </c>
      <c r="L1158" s="213">
        <v>16.228000000000002</v>
      </c>
      <c r="M1158" s="213">
        <v>17.899999999999999</v>
      </c>
      <c r="N1158" s="213">
        <v>14.3</v>
      </c>
      <c r="O1158" s="213">
        <v>24.916068647068698</v>
      </c>
      <c r="P1158" s="213">
        <v>13.6</v>
      </c>
      <c r="Q1158" s="214">
        <v>40.502699999999997</v>
      </c>
      <c r="R1158" s="213">
        <v>19.5</v>
      </c>
      <c r="S1158" s="234">
        <v>13.9</v>
      </c>
      <c r="T1158" s="214">
        <v>15</v>
      </c>
      <c r="U1158" s="214">
        <v>11</v>
      </c>
      <c r="V1158" s="213">
        <v>19.399999999999999</v>
      </c>
      <c r="W1158" s="213">
        <v>17.3</v>
      </c>
      <c r="X1158" s="213">
        <v>15.8</v>
      </c>
      <c r="Y1158" s="215"/>
      <c r="Z1158" s="216"/>
      <c r="AA1158" s="216"/>
      <c r="AB1158" s="216"/>
      <c r="AC1158" s="216"/>
      <c r="AD1158" s="216"/>
      <c r="AE1158" s="216"/>
      <c r="AF1158" s="216"/>
      <c r="AG1158" s="216"/>
      <c r="AH1158" s="216"/>
      <c r="AI1158" s="216"/>
      <c r="AJ1158" s="216"/>
      <c r="AK1158" s="216"/>
      <c r="AL1158" s="216"/>
      <c r="AM1158" s="216"/>
      <c r="AN1158" s="216"/>
      <c r="AO1158" s="216"/>
      <c r="AP1158" s="216"/>
      <c r="AQ1158" s="216"/>
      <c r="AR1158" s="216"/>
      <c r="AS1158" s="216"/>
      <c r="AT1158" s="216"/>
      <c r="AU1158" s="216"/>
      <c r="AV1158" s="216"/>
      <c r="AW1158" s="216"/>
      <c r="AX1158" s="216"/>
      <c r="AY1158" s="216"/>
      <c r="AZ1158" s="216"/>
      <c r="BA1158" s="216"/>
      <c r="BB1158" s="216"/>
      <c r="BC1158" s="216"/>
      <c r="BD1158" s="216"/>
      <c r="BE1158" s="216"/>
      <c r="BF1158" s="216"/>
      <c r="BG1158" s="216"/>
      <c r="BH1158" s="216"/>
      <c r="BI1158" s="216"/>
      <c r="BJ1158" s="216"/>
      <c r="BK1158" s="216"/>
      <c r="BL1158" s="216"/>
      <c r="BM1158" s="217">
        <v>1</v>
      </c>
    </row>
    <row r="1159" spans="1:65">
      <c r="A1159" s="29"/>
      <c r="B1159" s="19">
        <v>1</v>
      </c>
      <c r="C1159" s="9">
        <v>2</v>
      </c>
      <c r="D1159" s="218">
        <v>17.7</v>
      </c>
      <c r="E1159" s="220">
        <v>5</v>
      </c>
      <c r="F1159" s="218">
        <v>15.454666666666666</v>
      </c>
      <c r="G1159" s="218">
        <v>13.8</v>
      </c>
      <c r="H1159" s="218">
        <v>15.8</v>
      </c>
      <c r="I1159" s="218">
        <v>13.8</v>
      </c>
      <c r="J1159" s="218">
        <v>12.3</v>
      </c>
      <c r="K1159" s="218">
        <v>20.100000000000001</v>
      </c>
      <c r="L1159" s="218">
        <v>15.929999999999998</v>
      </c>
      <c r="M1159" s="218">
        <v>18.8</v>
      </c>
      <c r="N1159" s="218">
        <v>13.5</v>
      </c>
      <c r="O1159" s="218">
        <v>24.150456400750837</v>
      </c>
      <c r="P1159" s="218">
        <v>13.6</v>
      </c>
      <c r="Q1159" s="220">
        <v>31.756</v>
      </c>
      <c r="R1159" s="218">
        <v>20.100000000000001</v>
      </c>
      <c r="S1159" s="218">
        <v>13.4</v>
      </c>
      <c r="T1159" s="220">
        <v>16</v>
      </c>
      <c r="U1159" s="220">
        <v>11</v>
      </c>
      <c r="V1159" s="218">
        <v>18.8</v>
      </c>
      <c r="W1159" s="218">
        <v>17.600000000000001</v>
      </c>
      <c r="X1159" s="218">
        <v>16.399999999999999</v>
      </c>
      <c r="Y1159" s="215"/>
      <c r="Z1159" s="216"/>
      <c r="AA1159" s="216"/>
      <c r="AB1159" s="216"/>
      <c r="AC1159" s="216"/>
      <c r="AD1159" s="216"/>
      <c r="AE1159" s="216"/>
      <c r="AF1159" s="216"/>
      <c r="AG1159" s="216"/>
      <c r="AH1159" s="216"/>
      <c r="AI1159" s="216"/>
      <c r="AJ1159" s="216"/>
      <c r="AK1159" s="216"/>
      <c r="AL1159" s="216"/>
      <c r="AM1159" s="216"/>
      <c r="AN1159" s="216"/>
      <c r="AO1159" s="216"/>
      <c r="AP1159" s="216"/>
      <c r="AQ1159" s="216"/>
      <c r="AR1159" s="216"/>
      <c r="AS1159" s="216"/>
      <c r="AT1159" s="216"/>
      <c r="AU1159" s="216"/>
      <c r="AV1159" s="216"/>
      <c r="AW1159" s="216"/>
      <c r="AX1159" s="216"/>
      <c r="AY1159" s="216"/>
      <c r="AZ1159" s="216"/>
      <c r="BA1159" s="216"/>
      <c r="BB1159" s="216"/>
      <c r="BC1159" s="216"/>
      <c r="BD1159" s="216"/>
      <c r="BE1159" s="216"/>
      <c r="BF1159" s="216"/>
      <c r="BG1159" s="216"/>
      <c r="BH1159" s="216"/>
      <c r="BI1159" s="216"/>
      <c r="BJ1159" s="216"/>
      <c r="BK1159" s="216"/>
      <c r="BL1159" s="216"/>
      <c r="BM1159" s="217">
        <v>12</v>
      </c>
    </row>
    <row r="1160" spans="1:65">
      <c r="A1160" s="29"/>
      <c r="B1160" s="19">
        <v>1</v>
      </c>
      <c r="C1160" s="9">
        <v>3</v>
      </c>
      <c r="D1160" s="218">
        <v>16.7</v>
      </c>
      <c r="E1160" s="220">
        <v>5</v>
      </c>
      <c r="F1160" s="218">
        <v>15.583333333333334</v>
      </c>
      <c r="G1160" s="218">
        <v>14.6</v>
      </c>
      <c r="H1160" s="218">
        <v>15.400000000000002</v>
      </c>
      <c r="I1160" s="218">
        <v>13.8</v>
      </c>
      <c r="J1160" s="218">
        <v>12.2</v>
      </c>
      <c r="K1160" s="218">
        <v>18.899999999999999</v>
      </c>
      <c r="L1160" s="218">
        <v>15.654999999999998</v>
      </c>
      <c r="M1160" s="218">
        <v>18.5</v>
      </c>
      <c r="N1160" s="218">
        <v>16.3</v>
      </c>
      <c r="O1160" s="218">
        <v>24.708714343652581</v>
      </c>
      <c r="P1160" s="218">
        <v>14.1</v>
      </c>
      <c r="Q1160" s="220">
        <v>48.247399999999999</v>
      </c>
      <c r="R1160" s="218">
        <v>19.399999999999999</v>
      </c>
      <c r="S1160" s="218">
        <v>13.5</v>
      </c>
      <c r="T1160" s="220">
        <v>15</v>
      </c>
      <c r="U1160" s="220">
        <v>11</v>
      </c>
      <c r="V1160" s="218">
        <v>19.100000000000001</v>
      </c>
      <c r="W1160" s="218">
        <v>18.7</v>
      </c>
      <c r="X1160" s="218">
        <v>16.3</v>
      </c>
      <c r="Y1160" s="215"/>
      <c r="Z1160" s="216"/>
      <c r="AA1160" s="216"/>
      <c r="AB1160" s="216"/>
      <c r="AC1160" s="216"/>
      <c r="AD1160" s="216"/>
      <c r="AE1160" s="216"/>
      <c r="AF1160" s="216"/>
      <c r="AG1160" s="216"/>
      <c r="AH1160" s="216"/>
      <c r="AI1160" s="216"/>
      <c r="AJ1160" s="216"/>
      <c r="AK1160" s="216"/>
      <c r="AL1160" s="216"/>
      <c r="AM1160" s="216"/>
      <c r="AN1160" s="216"/>
      <c r="AO1160" s="216"/>
      <c r="AP1160" s="216"/>
      <c r="AQ1160" s="216"/>
      <c r="AR1160" s="216"/>
      <c r="AS1160" s="216"/>
      <c r="AT1160" s="216"/>
      <c r="AU1160" s="216"/>
      <c r="AV1160" s="216"/>
      <c r="AW1160" s="216"/>
      <c r="AX1160" s="216"/>
      <c r="AY1160" s="216"/>
      <c r="AZ1160" s="216"/>
      <c r="BA1160" s="216"/>
      <c r="BB1160" s="216"/>
      <c r="BC1160" s="216"/>
      <c r="BD1160" s="216"/>
      <c r="BE1160" s="216"/>
      <c r="BF1160" s="216"/>
      <c r="BG1160" s="216"/>
      <c r="BH1160" s="216"/>
      <c r="BI1160" s="216"/>
      <c r="BJ1160" s="216"/>
      <c r="BK1160" s="216"/>
      <c r="BL1160" s="216"/>
      <c r="BM1160" s="217">
        <v>16</v>
      </c>
    </row>
    <row r="1161" spans="1:65">
      <c r="A1161" s="29"/>
      <c r="B1161" s="19">
        <v>1</v>
      </c>
      <c r="C1161" s="9">
        <v>4</v>
      </c>
      <c r="D1161" s="218">
        <v>16.899999999999999</v>
      </c>
      <c r="E1161" s="220">
        <v>5</v>
      </c>
      <c r="F1161" s="218">
        <v>15.638666666666666</v>
      </c>
      <c r="G1161" s="218">
        <v>14.4</v>
      </c>
      <c r="H1161" s="218">
        <v>15.6</v>
      </c>
      <c r="I1161" s="218">
        <v>13.6</v>
      </c>
      <c r="J1161" s="218">
        <v>10.9</v>
      </c>
      <c r="K1161" s="218">
        <v>18</v>
      </c>
      <c r="L1161" s="218">
        <v>16.350000000000001</v>
      </c>
      <c r="M1161" s="218">
        <v>18.600000000000001</v>
      </c>
      <c r="N1161" s="218">
        <v>15.2</v>
      </c>
      <c r="O1161" s="218">
        <v>24.3858244111488</v>
      </c>
      <c r="P1161" s="218">
        <v>15</v>
      </c>
      <c r="Q1161" s="220">
        <v>43.583500000000001</v>
      </c>
      <c r="R1161" s="218">
        <v>20.5</v>
      </c>
      <c r="S1161" s="218">
        <v>13.5</v>
      </c>
      <c r="T1161" s="220">
        <v>14</v>
      </c>
      <c r="U1161" s="220">
        <v>11</v>
      </c>
      <c r="V1161" s="218">
        <v>19.600000000000001</v>
      </c>
      <c r="W1161" s="218">
        <v>19.100000000000001</v>
      </c>
      <c r="X1161" s="218">
        <v>16.5</v>
      </c>
      <c r="Y1161" s="215"/>
      <c r="Z1161" s="216"/>
      <c r="AA1161" s="216"/>
      <c r="AB1161" s="216"/>
      <c r="AC1161" s="216"/>
      <c r="AD1161" s="216"/>
      <c r="AE1161" s="216"/>
      <c r="AF1161" s="216"/>
      <c r="AG1161" s="216"/>
      <c r="AH1161" s="216"/>
      <c r="AI1161" s="216"/>
      <c r="AJ1161" s="216"/>
      <c r="AK1161" s="216"/>
      <c r="AL1161" s="216"/>
      <c r="AM1161" s="216"/>
      <c r="AN1161" s="216"/>
      <c r="AO1161" s="216"/>
      <c r="AP1161" s="216"/>
      <c r="AQ1161" s="216"/>
      <c r="AR1161" s="216"/>
      <c r="AS1161" s="216"/>
      <c r="AT1161" s="216"/>
      <c r="AU1161" s="216"/>
      <c r="AV1161" s="216"/>
      <c r="AW1161" s="216"/>
      <c r="AX1161" s="216"/>
      <c r="AY1161" s="216"/>
      <c r="AZ1161" s="216"/>
      <c r="BA1161" s="216"/>
      <c r="BB1161" s="216"/>
      <c r="BC1161" s="216"/>
      <c r="BD1161" s="216"/>
      <c r="BE1161" s="216"/>
      <c r="BF1161" s="216"/>
      <c r="BG1161" s="216"/>
      <c r="BH1161" s="216"/>
      <c r="BI1161" s="216"/>
      <c r="BJ1161" s="216"/>
      <c r="BK1161" s="216"/>
      <c r="BL1161" s="216"/>
      <c r="BM1161" s="217">
        <v>16.610198804781643</v>
      </c>
    </row>
    <row r="1162" spans="1:65">
      <c r="A1162" s="29"/>
      <c r="B1162" s="19">
        <v>1</v>
      </c>
      <c r="C1162" s="9">
        <v>5</v>
      </c>
      <c r="D1162" s="218">
        <v>16.3</v>
      </c>
      <c r="E1162" s="220">
        <v>6</v>
      </c>
      <c r="F1162" s="218">
        <v>15.696666666666669</v>
      </c>
      <c r="G1162" s="218">
        <v>14.5</v>
      </c>
      <c r="H1162" s="218">
        <v>15.299999999999999</v>
      </c>
      <c r="I1162" s="218">
        <v>13.1</v>
      </c>
      <c r="J1162" s="218">
        <v>10.5</v>
      </c>
      <c r="K1162" s="218">
        <v>18.399999999999999</v>
      </c>
      <c r="L1162" s="218">
        <v>15.639999999999999</v>
      </c>
      <c r="M1162" s="218">
        <v>18.399999999999999</v>
      </c>
      <c r="N1162" s="218">
        <v>15.299999999999999</v>
      </c>
      <c r="O1162" s="218">
        <v>25.118619093742151</v>
      </c>
      <c r="P1162" s="218">
        <v>15.5</v>
      </c>
      <c r="Q1162" s="220">
        <v>28.200099999999999</v>
      </c>
      <c r="R1162" s="218">
        <v>19.3</v>
      </c>
      <c r="S1162" s="218">
        <v>13.4</v>
      </c>
      <c r="T1162" s="220">
        <v>14</v>
      </c>
      <c r="U1162" s="220">
        <v>11</v>
      </c>
      <c r="V1162" s="218">
        <v>20.100000000000001</v>
      </c>
      <c r="W1162" s="218">
        <v>18.5</v>
      </c>
      <c r="X1162" s="218">
        <v>16.100000000000001</v>
      </c>
      <c r="Y1162" s="215"/>
      <c r="Z1162" s="216"/>
      <c r="AA1162" s="216"/>
      <c r="AB1162" s="216"/>
      <c r="AC1162" s="216"/>
      <c r="AD1162" s="216"/>
      <c r="AE1162" s="216"/>
      <c r="AF1162" s="216"/>
      <c r="AG1162" s="216"/>
      <c r="AH1162" s="216"/>
      <c r="AI1162" s="216"/>
      <c r="AJ1162" s="216"/>
      <c r="AK1162" s="216"/>
      <c r="AL1162" s="216"/>
      <c r="AM1162" s="216"/>
      <c r="AN1162" s="216"/>
      <c r="AO1162" s="216"/>
      <c r="AP1162" s="216"/>
      <c r="AQ1162" s="216"/>
      <c r="AR1162" s="216"/>
      <c r="AS1162" s="216"/>
      <c r="AT1162" s="216"/>
      <c r="AU1162" s="216"/>
      <c r="AV1162" s="216"/>
      <c r="AW1162" s="216"/>
      <c r="AX1162" s="216"/>
      <c r="AY1162" s="216"/>
      <c r="AZ1162" s="216"/>
      <c r="BA1162" s="216"/>
      <c r="BB1162" s="216"/>
      <c r="BC1162" s="216"/>
      <c r="BD1162" s="216"/>
      <c r="BE1162" s="216"/>
      <c r="BF1162" s="216"/>
      <c r="BG1162" s="216"/>
      <c r="BH1162" s="216"/>
      <c r="BI1162" s="216"/>
      <c r="BJ1162" s="216"/>
      <c r="BK1162" s="216"/>
      <c r="BL1162" s="216"/>
      <c r="BM1162" s="217">
        <v>135</v>
      </c>
    </row>
    <row r="1163" spans="1:65">
      <c r="A1163" s="29"/>
      <c r="B1163" s="19">
        <v>1</v>
      </c>
      <c r="C1163" s="9">
        <v>6</v>
      </c>
      <c r="D1163" s="218">
        <v>16.7</v>
      </c>
      <c r="E1163" s="220">
        <v>5</v>
      </c>
      <c r="F1163" s="218">
        <v>15.447333333333333</v>
      </c>
      <c r="G1163" s="218">
        <v>14.5</v>
      </c>
      <c r="H1163" s="218">
        <v>15.400000000000002</v>
      </c>
      <c r="I1163" s="218">
        <v>14.1</v>
      </c>
      <c r="J1163" s="218">
        <v>11.7</v>
      </c>
      <c r="K1163" s="218">
        <v>19.600000000000001</v>
      </c>
      <c r="L1163" s="218">
        <v>15.590000000000002</v>
      </c>
      <c r="M1163" s="218">
        <v>18.2</v>
      </c>
      <c r="N1163" s="218">
        <v>14</v>
      </c>
      <c r="O1163" s="218">
        <v>24.431595191364281</v>
      </c>
      <c r="P1163" s="218">
        <v>15</v>
      </c>
      <c r="Q1163" s="220">
        <v>42.088200000000001</v>
      </c>
      <c r="R1163" s="218">
        <v>20.399999999999999</v>
      </c>
      <c r="S1163" s="218">
        <v>13.4</v>
      </c>
      <c r="T1163" s="220">
        <v>16</v>
      </c>
      <c r="U1163" s="220">
        <v>11</v>
      </c>
      <c r="V1163" s="218">
        <v>19.899999999999999</v>
      </c>
      <c r="W1163" s="218">
        <v>19.399999999999999</v>
      </c>
      <c r="X1163" s="219">
        <v>17.5</v>
      </c>
      <c r="Y1163" s="215"/>
      <c r="Z1163" s="216"/>
      <c r="AA1163" s="216"/>
      <c r="AB1163" s="216"/>
      <c r="AC1163" s="216"/>
      <c r="AD1163" s="216"/>
      <c r="AE1163" s="216"/>
      <c r="AF1163" s="216"/>
      <c r="AG1163" s="216"/>
      <c r="AH1163" s="216"/>
      <c r="AI1163" s="216"/>
      <c r="AJ1163" s="216"/>
      <c r="AK1163" s="216"/>
      <c r="AL1163" s="216"/>
      <c r="AM1163" s="216"/>
      <c r="AN1163" s="216"/>
      <c r="AO1163" s="216"/>
      <c r="AP1163" s="216"/>
      <c r="AQ1163" s="216"/>
      <c r="AR1163" s="216"/>
      <c r="AS1163" s="216"/>
      <c r="AT1163" s="216"/>
      <c r="AU1163" s="216"/>
      <c r="AV1163" s="216"/>
      <c r="AW1163" s="216"/>
      <c r="AX1163" s="216"/>
      <c r="AY1163" s="216"/>
      <c r="AZ1163" s="216"/>
      <c r="BA1163" s="216"/>
      <c r="BB1163" s="216"/>
      <c r="BC1163" s="216"/>
      <c r="BD1163" s="216"/>
      <c r="BE1163" s="216"/>
      <c r="BF1163" s="216"/>
      <c r="BG1163" s="216"/>
      <c r="BH1163" s="216"/>
      <c r="BI1163" s="216"/>
      <c r="BJ1163" s="216"/>
      <c r="BK1163" s="216"/>
      <c r="BL1163" s="216"/>
      <c r="BM1163" s="221"/>
    </row>
    <row r="1164" spans="1:65">
      <c r="A1164" s="29"/>
      <c r="B1164" s="20" t="s">
        <v>263</v>
      </c>
      <c r="C1164" s="12"/>
      <c r="D1164" s="222">
        <v>16.95</v>
      </c>
      <c r="E1164" s="222">
        <v>5.166666666666667</v>
      </c>
      <c r="F1164" s="222">
        <v>15.569333333333333</v>
      </c>
      <c r="G1164" s="222">
        <v>14.15</v>
      </c>
      <c r="H1164" s="222">
        <v>15.383333333333335</v>
      </c>
      <c r="I1164" s="222">
        <v>13.583333333333334</v>
      </c>
      <c r="J1164" s="222">
        <v>11.866666666666665</v>
      </c>
      <c r="K1164" s="222">
        <v>19.066666666666666</v>
      </c>
      <c r="L1164" s="222">
        <v>15.898833333333336</v>
      </c>
      <c r="M1164" s="222">
        <v>18.400000000000002</v>
      </c>
      <c r="N1164" s="222">
        <v>14.766666666666666</v>
      </c>
      <c r="O1164" s="222">
        <v>24.61854634795456</v>
      </c>
      <c r="P1164" s="222">
        <v>14.466666666666667</v>
      </c>
      <c r="Q1164" s="222">
        <v>39.062983333333335</v>
      </c>
      <c r="R1164" s="222">
        <v>19.866666666666664</v>
      </c>
      <c r="S1164" s="222">
        <v>13.516666666666667</v>
      </c>
      <c r="T1164" s="222">
        <v>15</v>
      </c>
      <c r="U1164" s="222">
        <v>11</v>
      </c>
      <c r="V1164" s="222">
        <v>19.483333333333334</v>
      </c>
      <c r="W1164" s="222">
        <v>18.433333333333337</v>
      </c>
      <c r="X1164" s="222">
        <v>16.433333333333334</v>
      </c>
      <c r="Y1164" s="215"/>
      <c r="Z1164" s="216"/>
      <c r="AA1164" s="216"/>
      <c r="AB1164" s="216"/>
      <c r="AC1164" s="216"/>
      <c r="AD1164" s="216"/>
      <c r="AE1164" s="216"/>
      <c r="AF1164" s="216"/>
      <c r="AG1164" s="216"/>
      <c r="AH1164" s="216"/>
      <c r="AI1164" s="216"/>
      <c r="AJ1164" s="216"/>
      <c r="AK1164" s="216"/>
      <c r="AL1164" s="216"/>
      <c r="AM1164" s="216"/>
      <c r="AN1164" s="216"/>
      <c r="AO1164" s="216"/>
      <c r="AP1164" s="216"/>
      <c r="AQ1164" s="216"/>
      <c r="AR1164" s="216"/>
      <c r="AS1164" s="216"/>
      <c r="AT1164" s="216"/>
      <c r="AU1164" s="216"/>
      <c r="AV1164" s="216"/>
      <c r="AW1164" s="216"/>
      <c r="AX1164" s="216"/>
      <c r="AY1164" s="216"/>
      <c r="AZ1164" s="216"/>
      <c r="BA1164" s="216"/>
      <c r="BB1164" s="216"/>
      <c r="BC1164" s="216"/>
      <c r="BD1164" s="216"/>
      <c r="BE1164" s="216"/>
      <c r="BF1164" s="216"/>
      <c r="BG1164" s="216"/>
      <c r="BH1164" s="216"/>
      <c r="BI1164" s="216"/>
      <c r="BJ1164" s="216"/>
      <c r="BK1164" s="216"/>
      <c r="BL1164" s="216"/>
      <c r="BM1164" s="221"/>
    </row>
    <row r="1165" spans="1:65">
      <c r="A1165" s="29"/>
      <c r="B1165" s="3" t="s">
        <v>264</v>
      </c>
      <c r="C1165" s="28"/>
      <c r="D1165" s="218">
        <v>16.799999999999997</v>
      </c>
      <c r="E1165" s="218">
        <v>5</v>
      </c>
      <c r="F1165" s="218">
        <v>15.589333333333332</v>
      </c>
      <c r="G1165" s="218">
        <v>14.45</v>
      </c>
      <c r="H1165" s="218">
        <v>15.400000000000002</v>
      </c>
      <c r="I1165" s="218">
        <v>13.7</v>
      </c>
      <c r="J1165" s="218">
        <v>11.95</v>
      </c>
      <c r="K1165" s="218">
        <v>19.149999999999999</v>
      </c>
      <c r="L1165" s="218">
        <v>15.792499999999997</v>
      </c>
      <c r="M1165" s="218">
        <v>18.45</v>
      </c>
      <c r="N1165" s="218">
        <v>14.75</v>
      </c>
      <c r="O1165" s="218">
        <v>24.570154767508431</v>
      </c>
      <c r="P1165" s="218">
        <v>14.55</v>
      </c>
      <c r="Q1165" s="218">
        <v>41.295450000000002</v>
      </c>
      <c r="R1165" s="218">
        <v>19.8</v>
      </c>
      <c r="S1165" s="218">
        <v>13.45</v>
      </c>
      <c r="T1165" s="218">
        <v>15</v>
      </c>
      <c r="U1165" s="218">
        <v>11</v>
      </c>
      <c r="V1165" s="218">
        <v>19.5</v>
      </c>
      <c r="W1165" s="218">
        <v>18.600000000000001</v>
      </c>
      <c r="X1165" s="218">
        <v>16.350000000000001</v>
      </c>
      <c r="Y1165" s="215"/>
      <c r="Z1165" s="216"/>
      <c r="AA1165" s="216"/>
      <c r="AB1165" s="216"/>
      <c r="AC1165" s="216"/>
      <c r="AD1165" s="216"/>
      <c r="AE1165" s="216"/>
      <c r="AF1165" s="216"/>
      <c r="AG1165" s="216"/>
      <c r="AH1165" s="216"/>
      <c r="AI1165" s="216"/>
      <c r="AJ1165" s="216"/>
      <c r="AK1165" s="216"/>
      <c r="AL1165" s="216"/>
      <c r="AM1165" s="216"/>
      <c r="AN1165" s="216"/>
      <c r="AO1165" s="216"/>
      <c r="AP1165" s="216"/>
      <c r="AQ1165" s="216"/>
      <c r="AR1165" s="216"/>
      <c r="AS1165" s="216"/>
      <c r="AT1165" s="216"/>
      <c r="AU1165" s="216"/>
      <c r="AV1165" s="216"/>
      <c r="AW1165" s="216"/>
      <c r="AX1165" s="216"/>
      <c r="AY1165" s="216"/>
      <c r="AZ1165" s="216"/>
      <c r="BA1165" s="216"/>
      <c r="BB1165" s="216"/>
      <c r="BC1165" s="216"/>
      <c r="BD1165" s="216"/>
      <c r="BE1165" s="216"/>
      <c r="BF1165" s="216"/>
      <c r="BG1165" s="216"/>
      <c r="BH1165" s="216"/>
      <c r="BI1165" s="216"/>
      <c r="BJ1165" s="216"/>
      <c r="BK1165" s="216"/>
      <c r="BL1165" s="216"/>
      <c r="BM1165" s="221"/>
    </row>
    <row r="1166" spans="1:65">
      <c r="A1166" s="29"/>
      <c r="B1166" s="3" t="s">
        <v>265</v>
      </c>
      <c r="C1166" s="28"/>
      <c r="D1166" s="218">
        <v>0.51283525619832293</v>
      </c>
      <c r="E1166" s="218">
        <v>0.40824829046386302</v>
      </c>
      <c r="F1166" s="218">
        <v>9.9925305436945E-2</v>
      </c>
      <c r="G1166" s="218">
        <v>0.58906705900092571</v>
      </c>
      <c r="H1166" s="218">
        <v>0.33714487489307421</v>
      </c>
      <c r="I1166" s="218">
        <v>0.40702170294305789</v>
      </c>
      <c r="J1166" s="218">
        <v>1.1075498483890764</v>
      </c>
      <c r="K1166" s="218">
        <v>0.78400680269157597</v>
      </c>
      <c r="L1166" s="218">
        <v>0.32701707396811447</v>
      </c>
      <c r="M1166" s="218">
        <v>0.31622776601683883</v>
      </c>
      <c r="N1166" s="218">
        <v>1.0230672835481871</v>
      </c>
      <c r="O1166" s="218">
        <v>0.36192291181746233</v>
      </c>
      <c r="P1166" s="218">
        <v>0.80911474258393479</v>
      </c>
      <c r="Q1166" s="218">
        <v>7.5816560215869924</v>
      </c>
      <c r="R1166" s="218">
        <v>0.53166405433005026</v>
      </c>
      <c r="S1166" s="218">
        <v>0.19407902170679514</v>
      </c>
      <c r="T1166" s="218">
        <v>0.89442719099991586</v>
      </c>
      <c r="U1166" s="218">
        <v>0</v>
      </c>
      <c r="V1166" s="218">
        <v>0.48751068364361666</v>
      </c>
      <c r="W1166" s="218">
        <v>0.8286535263104029</v>
      </c>
      <c r="X1166" s="218">
        <v>0.57850381733111</v>
      </c>
      <c r="Y1166" s="215"/>
      <c r="Z1166" s="216"/>
      <c r="AA1166" s="216"/>
      <c r="AB1166" s="216"/>
      <c r="AC1166" s="216"/>
      <c r="AD1166" s="216"/>
      <c r="AE1166" s="216"/>
      <c r="AF1166" s="216"/>
      <c r="AG1166" s="216"/>
      <c r="AH1166" s="216"/>
      <c r="AI1166" s="216"/>
      <c r="AJ1166" s="216"/>
      <c r="AK1166" s="216"/>
      <c r="AL1166" s="216"/>
      <c r="AM1166" s="216"/>
      <c r="AN1166" s="216"/>
      <c r="AO1166" s="216"/>
      <c r="AP1166" s="216"/>
      <c r="AQ1166" s="216"/>
      <c r="AR1166" s="216"/>
      <c r="AS1166" s="216"/>
      <c r="AT1166" s="216"/>
      <c r="AU1166" s="216"/>
      <c r="AV1166" s="216"/>
      <c r="AW1166" s="216"/>
      <c r="AX1166" s="216"/>
      <c r="AY1166" s="216"/>
      <c r="AZ1166" s="216"/>
      <c r="BA1166" s="216"/>
      <c r="BB1166" s="216"/>
      <c r="BC1166" s="216"/>
      <c r="BD1166" s="216"/>
      <c r="BE1166" s="216"/>
      <c r="BF1166" s="216"/>
      <c r="BG1166" s="216"/>
      <c r="BH1166" s="216"/>
      <c r="BI1166" s="216"/>
      <c r="BJ1166" s="216"/>
      <c r="BK1166" s="216"/>
      <c r="BL1166" s="216"/>
      <c r="BM1166" s="221"/>
    </row>
    <row r="1167" spans="1:65">
      <c r="A1167" s="29"/>
      <c r="B1167" s="3" t="s">
        <v>86</v>
      </c>
      <c r="C1167" s="28"/>
      <c r="D1167" s="13">
        <v>3.0255767327334687E-2</v>
      </c>
      <c r="E1167" s="13">
        <v>7.901579815429606E-2</v>
      </c>
      <c r="F1167" s="13">
        <v>6.4180850456203439E-3</v>
      </c>
      <c r="G1167" s="13">
        <v>4.1630180848121957E-2</v>
      </c>
      <c r="H1167" s="13">
        <v>2.1916243221651626E-2</v>
      </c>
      <c r="I1167" s="13">
        <v>2.9964787946728189E-2</v>
      </c>
      <c r="J1167" s="13">
        <v>9.3332852392337906E-2</v>
      </c>
      <c r="K1167" s="13">
        <v>4.1119237903404333E-2</v>
      </c>
      <c r="L1167" s="13">
        <v>2.0568620798262834E-2</v>
      </c>
      <c r="M1167" s="13">
        <v>1.7186291631349934E-2</v>
      </c>
      <c r="N1167" s="13">
        <v>6.9282208818161661E-2</v>
      </c>
      <c r="O1167" s="13">
        <v>1.4701229987429084E-2</v>
      </c>
      <c r="P1167" s="13">
        <v>5.592959050119365E-2</v>
      </c>
      <c r="Q1167" s="13">
        <v>0.19408799263719809</v>
      </c>
      <c r="R1167" s="13">
        <v>2.676161347298911E-2</v>
      </c>
      <c r="S1167" s="13">
        <v>1.4358497290268444E-2</v>
      </c>
      <c r="T1167" s="13">
        <v>5.962847939999439E-2</v>
      </c>
      <c r="U1167" s="13">
        <v>0</v>
      </c>
      <c r="V1167" s="13">
        <v>2.5021934147662104E-2</v>
      </c>
      <c r="W1167" s="13">
        <v>4.4954079185012805E-2</v>
      </c>
      <c r="X1167" s="13">
        <v>3.5203072048546245E-2</v>
      </c>
      <c r="Y1167" s="154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A1168" s="29"/>
      <c r="B1168" s="3" t="s">
        <v>266</v>
      </c>
      <c r="C1168" s="28"/>
      <c r="D1168" s="13">
        <v>2.0457382793066747E-2</v>
      </c>
      <c r="E1168" s="13">
        <v>-0.68894612717222148</v>
      </c>
      <c r="F1168" s="13">
        <v>-6.2664239223233831E-2</v>
      </c>
      <c r="G1168" s="13">
        <v>-0.14811374828779389</v>
      </c>
      <c r="H1168" s="13">
        <v>-7.3862178645033749E-2</v>
      </c>
      <c r="I1168" s="13">
        <v>-0.18222933433987276</v>
      </c>
      <c r="J1168" s="13">
        <v>-0.28557949208587663</v>
      </c>
      <c r="K1168" s="13">
        <v>0.14788913069347909</v>
      </c>
      <c r="L1168" s="13">
        <v>-4.2827029333539546E-2</v>
      </c>
      <c r="M1168" s="13">
        <v>0.10775314710279815</v>
      </c>
      <c r="N1168" s="13">
        <v>-0.11098796346641393</v>
      </c>
      <c r="O1168" s="13">
        <v>0.48213435837188912</v>
      </c>
      <c r="P1168" s="13">
        <v>-0.12904915608222034</v>
      </c>
      <c r="Q1168" s="13">
        <v>1.3517468871045737</v>
      </c>
      <c r="R1168" s="13">
        <v>0.19605231100229625</v>
      </c>
      <c r="S1168" s="13">
        <v>-0.18624293269894088</v>
      </c>
      <c r="T1168" s="13">
        <v>-9.6940369209675525E-2</v>
      </c>
      <c r="U1168" s="13">
        <v>-0.33775627075376202</v>
      </c>
      <c r="V1168" s="13">
        <v>0.17297412043765492</v>
      </c>
      <c r="W1168" s="13">
        <v>0.10975994628233243</v>
      </c>
      <c r="X1168" s="13">
        <v>-1.0648004489711149E-2</v>
      </c>
      <c r="Y1168" s="154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1:65">
      <c r="A1169" s="29"/>
      <c r="B1169" s="45" t="s">
        <v>267</v>
      </c>
      <c r="C1169" s="46"/>
      <c r="D1169" s="44">
        <v>0.23</v>
      </c>
      <c r="E1169" s="44" t="s">
        <v>268</v>
      </c>
      <c r="F1169" s="44">
        <v>0.18</v>
      </c>
      <c r="G1169" s="44">
        <v>0.6</v>
      </c>
      <c r="H1169" s="44">
        <v>0.23</v>
      </c>
      <c r="I1169" s="44">
        <v>0.77</v>
      </c>
      <c r="J1169" s="44">
        <v>1.29</v>
      </c>
      <c r="K1169" s="44">
        <v>0.87</v>
      </c>
      <c r="L1169" s="44">
        <v>0.08</v>
      </c>
      <c r="M1169" s="44">
        <v>0.67</v>
      </c>
      <c r="N1169" s="44">
        <v>0.42</v>
      </c>
      <c r="O1169" s="44">
        <v>2.5299999999999998</v>
      </c>
      <c r="P1169" s="44">
        <v>0.51</v>
      </c>
      <c r="Q1169" s="44">
        <v>6.86</v>
      </c>
      <c r="R1169" s="44">
        <v>1.1100000000000001</v>
      </c>
      <c r="S1169" s="44">
        <v>0.79</v>
      </c>
      <c r="T1169" s="44" t="s">
        <v>268</v>
      </c>
      <c r="U1169" s="44" t="s">
        <v>268</v>
      </c>
      <c r="V1169" s="44">
        <v>0.99</v>
      </c>
      <c r="W1169" s="44">
        <v>0.68</v>
      </c>
      <c r="X1169" s="44">
        <v>0.08</v>
      </c>
      <c r="Y1169" s="154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5"/>
    </row>
    <row r="1170" spans="1:65">
      <c r="B1170" s="30" t="s">
        <v>328</v>
      </c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20"/>
      <c r="V1170" s="20"/>
      <c r="W1170" s="20"/>
      <c r="X1170" s="20"/>
      <c r="BM1170" s="55"/>
    </row>
    <row r="1171" spans="1:65">
      <c r="BM1171" s="55"/>
    </row>
    <row r="1172" spans="1:65">
      <c r="BM1172" s="55"/>
    </row>
    <row r="1173" spans="1:65">
      <c r="BM1173" s="55"/>
    </row>
    <row r="1174" spans="1:65">
      <c r="BM1174" s="55"/>
    </row>
    <row r="1175" spans="1:65">
      <c r="BM1175" s="55"/>
    </row>
    <row r="1176" spans="1:65">
      <c r="BM1176" s="55"/>
    </row>
    <row r="1177" spans="1:65">
      <c r="BM1177" s="55"/>
    </row>
    <row r="1178" spans="1:65">
      <c r="BM1178" s="55"/>
    </row>
    <row r="1179" spans="1:65">
      <c r="BM1179" s="55"/>
    </row>
    <row r="1180" spans="1:65">
      <c r="BM1180" s="55"/>
    </row>
    <row r="1181" spans="1:65">
      <c r="BM1181" s="55"/>
    </row>
    <row r="1182" spans="1:65">
      <c r="BM1182" s="55"/>
    </row>
    <row r="1183" spans="1:65"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6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</sheetData>
  <dataConsolidate/>
  <conditionalFormatting sqref="B6:Z11 B24:AA29 B42:AA47 B60:O65 B79:AA84 B98:V103 B117:X122 B136:AA141 B154:Z159 B173:W178 B192:AA197 B210:AA215 B228:S233 B247:AA252 B265:H270 B283:H288 B301:H306 B319:AA324 B337:Y342 B356:H361 B374:N379 B392:S397 B411:U416 B429:H434 B447:T452 B465:AA470 B483:X488 B502:X507 B521:J526 B539:AA544 B557:AA562 B575:Z580 B594:AA599 B612:V617 B631:H636 B649:AA654 B667:AA672 B685:Z690 B704:H709 B722:H727 B740:G745 B758:U763 B776:Q781 B794:Y799 B812:AA817 B830:X835 B849:X854 B867:H872 B885:Y890 B903:AA908 B921:T926 B939:J944 B957:W962 B975:V980 B993:Z998 B1011:W1016 B1029:H1034 B1047:W1052 B1066:Z1071 B1084:W1089 B1103:Y1108 B1122:J1127 B1140:Z1145 B1158:X1163">
    <cfRule type="expression" dxfId="15" priority="192">
      <formula>AND($B6&lt;&gt;$B5,NOT(ISBLANK(INDIRECT(Anlyt_LabRefThisCol))))</formula>
    </cfRule>
  </conditionalFormatting>
  <conditionalFormatting sqref="C2:Z17 C20:AA35 C38:AA53 C56:O71 C75:AA90 C94:V109 C113:X128 C132:AA147 C150:Z165 C169:W184 C188:AA203 C206:AA221 C224:S239 C243:AA258 C261:H276 C279:H294 C297:H312 C315:AA330 C333:Y348 C352:H367 C370:N385 C388:S403 C407:U422 C425:H440 C443:T458 C461:AA476 C479:X494 C498:X513 C517:J532 C535:AA550 C553:AA568 C571:Z586 C590:AA605 C608:V623 C627:H642 C645:AA660 C663:AA678 C681:Z696 C700:H715 C718:H733 C736:G751 C754:U769 C772:Q787 C790:Y805 C808:AA823 C826:X841 C845:X860 C863:H878 C881:Y896 C899:AA914 C917:T932 C935:J950 C953:W968 C971:V986 C989:Z1004 C1007:W1022 C1025:H1040 C1043:W1058 C1062:Z1077 C1080:W1095 C1099:Y1114 C1118:J1133 C1136:Z1151 C1154:X1169">
    <cfRule type="expression" dxfId="14" priority="190" stopIfTrue="1">
      <formula>AND(ISBLANK(INDIRECT(Anlyt_LabRefLastCol)),ISBLANK(INDIRECT(Anlyt_LabRefThisCol)))</formula>
    </cfRule>
    <cfRule type="expression" dxfId="13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A0F83-B9CE-42F5-BDAA-B5623B8C3574}">
  <sheetPr codeName="Sheet17"/>
  <dimension ref="A1:BN423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595</v>
      </c>
      <c r="BM1" s="27" t="s">
        <v>310</v>
      </c>
    </row>
    <row r="2" spans="1:66" ht="19.5">
      <c r="A2" s="24" t="s">
        <v>117</v>
      </c>
      <c r="B2" s="18" t="s">
        <v>110</v>
      </c>
      <c r="C2" s="15" t="s">
        <v>111</v>
      </c>
      <c r="D2" s="16" t="s">
        <v>335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0" t="s">
        <v>112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98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13.15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13.119999999999997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5</v>
      </c>
    </row>
    <row r="8" spans="1:66">
      <c r="A8" s="29"/>
      <c r="B8" s="20" t="s">
        <v>263</v>
      </c>
      <c r="C8" s="12"/>
      <c r="D8" s="22">
        <v>13.134999999999998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264</v>
      </c>
      <c r="C9" s="28"/>
      <c r="D9" s="11">
        <v>13.134999999999998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13.135</v>
      </c>
      <c r="BN9" s="27"/>
    </row>
    <row r="10" spans="1:66">
      <c r="A10" s="29"/>
      <c r="B10" s="3" t="s">
        <v>265</v>
      </c>
      <c r="C10" s="28"/>
      <c r="D10" s="23">
        <v>2.1213203435598484E-2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11</v>
      </c>
    </row>
    <row r="11" spans="1:66">
      <c r="A11" s="29"/>
      <c r="B11" s="3" t="s">
        <v>86</v>
      </c>
      <c r="C11" s="28"/>
      <c r="D11" s="13">
        <v>1.6150135847429377E-3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266</v>
      </c>
      <c r="C12" s="28"/>
      <c r="D12" s="13">
        <v>-1.1102230246251565E-16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267</v>
      </c>
      <c r="C13" s="46"/>
      <c r="D13" s="44" t="s">
        <v>268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596</v>
      </c>
      <c r="BM15" s="27" t="s">
        <v>310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335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230</v>
      </c>
      <c r="C17" s="9" t="s">
        <v>230</v>
      </c>
      <c r="D17" s="10" t="s">
        <v>112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98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3">
        <v>40</v>
      </c>
      <c r="E20" s="215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7">
        <v>1</v>
      </c>
    </row>
    <row r="21" spans="1:65">
      <c r="A21" s="29"/>
      <c r="B21" s="19">
        <v>1</v>
      </c>
      <c r="C21" s="9">
        <v>2</v>
      </c>
      <c r="D21" s="218">
        <v>40</v>
      </c>
      <c r="E21" s="215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7">
        <v>6</v>
      </c>
    </row>
    <row r="22" spans="1:65">
      <c r="A22" s="29"/>
      <c r="B22" s="20" t="s">
        <v>263</v>
      </c>
      <c r="C22" s="12"/>
      <c r="D22" s="222">
        <v>40</v>
      </c>
      <c r="E22" s="215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7">
        <v>16</v>
      </c>
    </row>
    <row r="23" spans="1:65">
      <c r="A23" s="29"/>
      <c r="B23" s="3" t="s">
        <v>264</v>
      </c>
      <c r="C23" s="28"/>
      <c r="D23" s="218">
        <v>40</v>
      </c>
      <c r="E23" s="215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7">
        <v>40</v>
      </c>
    </row>
    <row r="24" spans="1:65">
      <c r="A24" s="29"/>
      <c r="B24" s="3" t="s">
        <v>265</v>
      </c>
      <c r="C24" s="28"/>
      <c r="D24" s="218">
        <v>0</v>
      </c>
      <c r="E24" s="215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7">
        <v>12</v>
      </c>
    </row>
    <row r="25" spans="1:65">
      <c r="A25" s="29"/>
      <c r="B25" s="3" t="s">
        <v>86</v>
      </c>
      <c r="C25" s="28"/>
      <c r="D25" s="13">
        <v>0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266</v>
      </c>
      <c r="C26" s="28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267</v>
      </c>
      <c r="C27" s="46"/>
      <c r="D27" s="44" t="s">
        <v>268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597</v>
      </c>
      <c r="BM29" s="27" t="s">
        <v>310</v>
      </c>
    </row>
    <row r="30" spans="1:65" ht="15">
      <c r="A30" s="24" t="s">
        <v>106</v>
      </c>
      <c r="B30" s="18" t="s">
        <v>110</v>
      </c>
      <c r="C30" s="15" t="s">
        <v>111</v>
      </c>
      <c r="D30" s="16" t="s">
        <v>335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230</v>
      </c>
      <c r="C31" s="9" t="s">
        <v>230</v>
      </c>
      <c r="D31" s="10" t="s">
        <v>112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98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3">
        <v>230</v>
      </c>
      <c r="E34" s="225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7">
        <v>1</v>
      </c>
    </row>
    <row r="35" spans="1:65">
      <c r="A35" s="29"/>
      <c r="B35" s="19">
        <v>1</v>
      </c>
      <c r="C35" s="9">
        <v>2</v>
      </c>
      <c r="D35" s="228">
        <v>219.99999999999997</v>
      </c>
      <c r="E35" s="225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6"/>
      <c r="BI35" s="226"/>
      <c r="BJ35" s="226"/>
      <c r="BK35" s="226"/>
      <c r="BL35" s="226"/>
      <c r="BM35" s="227">
        <v>7</v>
      </c>
    </row>
    <row r="36" spans="1:65">
      <c r="A36" s="29"/>
      <c r="B36" s="20" t="s">
        <v>263</v>
      </c>
      <c r="C36" s="12"/>
      <c r="D36" s="232">
        <v>225</v>
      </c>
      <c r="E36" s="225"/>
      <c r="F36" s="226"/>
      <c r="G36" s="226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7">
        <v>16</v>
      </c>
    </row>
    <row r="37" spans="1:65">
      <c r="A37" s="29"/>
      <c r="B37" s="3" t="s">
        <v>264</v>
      </c>
      <c r="C37" s="28"/>
      <c r="D37" s="228">
        <v>225</v>
      </c>
      <c r="E37" s="225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7">
        <v>225</v>
      </c>
    </row>
    <row r="38" spans="1:65">
      <c r="A38" s="29"/>
      <c r="B38" s="3" t="s">
        <v>265</v>
      </c>
      <c r="C38" s="28"/>
      <c r="D38" s="228">
        <v>7.071067811865495</v>
      </c>
      <c r="E38" s="225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6"/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6"/>
      <c r="BM38" s="227">
        <v>13</v>
      </c>
    </row>
    <row r="39" spans="1:65">
      <c r="A39" s="29"/>
      <c r="B39" s="3" t="s">
        <v>86</v>
      </c>
      <c r="C39" s="28"/>
      <c r="D39" s="13">
        <v>3.1426968052735531E-2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266</v>
      </c>
      <c r="C40" s="28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267</v>
      </c>
      <c r="C41" s="46"/>
      <c r="D41" s="44" t="s">
        <v>268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598</v>
      </c>
      <c r="BM43" s="27" t="s">
        <v>310</v>
      </c>
    </row>
    <row r="44" spans="1:65" ht="15">
      <c r="A44" s="24" t="s">
        <v>100</v>
      </c>
      <c r="B44" s="18" t="s">
        <v>110</v>
      </c>
      <c r="C44" s="15" t="s">
        <v>111</v>
      </c>
      <c r="D44" s="16" t="s">
        <v>335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230</v>
      </c>
      <c r="C45" s="9" t="s">
        <v>230</v>
      </c>
      <c r="D45" s="10" t="s">
        <v>112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98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9.6199999999999992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9.6199999999999992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8</v>
      </c>
    </row>
    <row r="50" spans="1:65">
      <c r="A50" s="29"/>
      <c r="B50" s="20" t="s">
        <v>263</v>
      </c>
      <c r="C50" s="12"/>
      <c r="D50" s="22">
        <v>9.6199999999999992</v>
      </c>
      <c r="E50" s="15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264</v>
      </c>
      <c r="C51" s="28"/>
      <c r="D51" s="11">
        <v>9.6199999999999992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9.6199999999999992</v>
      </c>
    </row>
    <row r="52" spans="1:65">
      <c r="A52" s="29"/>
      <c r="B52" s="3" t="s">
        <v>265</v>
      </c>
      <c r="C52" s="28"/>
      <c r="D52" s="23">
        <v>0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14</v>
      </c>
    </row>
    <row r="53" spans="1:65">
      <c r="A53" s="29"/>
      <c r="B53" s="3" t="s">
        <v>86</v>
      </c>
      <c r="C53" s="28"/>
      <c r="D53" s="13">
        <v>0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266</v>
      </c>
      <c r="C54" s="28"/>
      <c r="D54" s="13">
        <v>0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267</v>
      </c>
      <c r="C55" s="46"/>
      <c r="D55" s="44" t="s">
        <v>268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599</v>
      </c>
      <c r="BM57" s="27" t="s">
        <v>310</v>
      </c>
    </row>
    <row r="58" spans="1:65" ht="15">
      <c r="A58" s="24" t="s">
        <v>208</v>
      </c>
      <c r="B58" s="18" t="s">
        <v>110</v>
      </c>
      <c r="C58" s="15" t="s">
        <v>111</v>
      </c>
      <c r="D58" s="16" t="s">
        <v>335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230</v>
      </c>
      <c r="C59" s="9" t="s">
        <v>230</v>
      </c>
      <c r="D59" s="10" t="s">
        <v>112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98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9"/>
      <c r="C61" s="9"/>
      <c r="D61" s="25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0</v>
      </c>
    </row>
    <row r="62" spans="1:65">
      <c r="A62" s="29"/>
      <c r="B62" s="18">
        <v>1</v>
      </c>
      <c r="C62" s="14">
        <v>1</v>
      </c>
      <c r="D62" s="223">
        <v>1429.9999999999998</v>
      </c>
      <c r="E62" s="225"/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7">
        <v>1</v>
      </c>
    </row>
    <row r="63" spans="1:65">
      <c r="A63" s="29"/>
      <c r="B63" s="19">
        <v>1</v>
      </c>
      <c r="C63" s="9">
        <v>2</v>
      </c>
      <c r="D63" s="228">
        <v>1450</v>
      </c>
      <c r="E63" s="225"/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7">
        <v>9</v>
      </c>
    </row>
    <row r="64" spans="1:65">
      <c r="A64" s="29"/>
      <c r="B64" s="20" t="s">
        <v>263</v>
      </c>
      <c r="C64" s="12"/>
      <c r="D64" s="232">
        <v>1440</v>
      </c>
      <c r="E64" s="225"/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7">
        <v>16</v>
      </c>
    </row>
    <row r="65" spans="1:65">
      <c r="A65" s="29"/>
      <c r="B65" s="3" t="s">
        <v>264</v>
      </c>
      <c r="C65" s="28"/>
      <c r="D65" s="228">
        <v>1440</v>
      </c>
      <c r="E65" s="225"/>
      <c r="F65" s="226"/>
      <c r="G65" s="226"/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7">
        <v>1440</v>
      </c>
    </row>
    <row r="66" spans="1:65">
      <c r="A66" s="29"/>
      <c r="B66" s="3" t="s">
        <v>265</v>
      </c>
      <c r="C66" s="28"/>
      <c r="D66" s="228">
        <v>14.142135623731111</v>
      </c>
      <c r="E66" s="225"/>
      <c r="F66" s="226"/>
      <c r="G66" s="226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27">
        <v>15</v>
      </c>
    </row>
    <row r="67" spans="1:65">
      <c r="A67" s="29"/>
      <c r="B67" s="3" t="s">
        <v>86</v>
      </c>
      <c r="C67" s="28"/>
      <c r="D67" s="13">
        <v>9.8209275164799388E-3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266</v>
      </c>
      <c r="C68" s="28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267</v>
      </c>
      <c r="C69" s="46"/>
      <c r="D69" s="44" t="s">
        <v>268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600</v>
      </c>
      <c r="BM71" s="27" t="s">
        <v>310</v>
      </c>
    </row>
    <row r="72" spans="1:65" ht="15">
      <c r="A72" s="24" t="s">
        <v>25</v>
      </c>
      <c r="B72" s="18" t="s">
        <v>110</v>
      </c>
      <c r="C72" s="15" t="s">
        <v>111</v>
      </c>
      <c r="D72" s="16" t="s">
        <v>335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230</v>
      </c>
      <c r="C73" s="9" t="s">
        <v>230</v>
      </c>
      <c r="D73" s="10" t="s">
        <v>112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98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0</v>
      </c>
    </row>
    <row r="75" spans="1:65">
      <c r="A75" s="29"/>
      <c r="B75" s="19"/>
      <c r="C75" s="9"/>
      <c r="D75" s="25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0</v>
      </c>
    </row>
    <row r="76" spans="1:65">
      <c r="A76" s="29"/>
      <c r="B76" s="18">
        <v>1</v>
      </c>
      <c r="C76" s="14">
        <v>1</v>
      </c>
      <c r="D76" s="223">
        <v>60</v>
      </c>
      <c r="E76" s="225"/>
      <c r="F76" s="226"/>
      <c r="G76" s="226"/>
      <c r="H76" s="226"/>
      <c r="I76" s="226"/>
      <c r="J76" s="226"/>
      <c r="K76" s="226"/>
      <c r="L76" s="226"/>
      <c r="M76" s="226"/>
      <c r="N76" s="226"/>
      <c r="O76" s="226"/>
      <c r="P76" s="226"/>
      <c r="Q76" s="226"/>
      <c r="R76" s="226"/>
      <c r="S76" s="226"/>
      <c r="T76" s="226"/>
      <c r="U76" s="226"/>
      <c r="V76" s="226"/>
      <c r="W76" s="226"/>
      <c r="X76" s="226"/>
      <c r="Y76" s="226"/>
      <c r="Z76" s="226"/>
      <c r="AA76" s="226"/>
      <c r="AB76" s="226"/>
      <c r="AC76" s="226"/>
      <c r="AD76" s="226"/>
      <c r="AE76" s="226"/>
      <c r="AF76" s="226"/>
      <c r="AG76" s="226"/>
      <c r="AH76" s="226"/>
      <c r="AI76" s="226"/>
      <c r="AJ76" s="226"/>
      <c r="AK76" s="226"/>
      <c r="AL76" s="226"/>
      <c r="AM76" s="226"/>
      <c r="AN76" s="226"/>
      <c r="AO76" s="226"/>
      <c r="AP76" s="226"/>
      <c r="AQ76" s="226"/>
      <c r="AR76" s="226"/>
      <c r="AS76" s="226"/>
      <c r="AT76" s="226"/>
      <c r="AU76" s="226"/>
      <c r="AV76" s="226"/>
      <c r="AW76" s="226"/>
      <c r="AX76" s="226"/>
      <c r="AY76" s="226"/>
      <c r="AZ76" s="226"/>
      <c r="BA76" s="226"/>
      <c r="BB76" s="226"/>
      <c r="BC76" s="226"/>
      <c r="BD76" s="226"/>
      <c r="BE76" s="226"/>
      <c r="BF76" s="226"/>
      <c r="BG76" s="226"/>
      <c r="BH76" s="226"/>
      <c r="BI76" s="226"/>
      <c r="BJ76" s="226"/>
      <c r="BK76" s="226"/>
      <c r="BL76" s="226"/>
      <c r="BM76" s="227">
        <v>1</v>
      </c>
    </row>
    <row r="77" spans="1:65">
      <c r="A77" s="29"/>
      <c r="B77" s="19">
        <v>1</v>
      </c>
      <c r="C77" s="9">
        <v>2</v>
      </c>
      <c r="D77" s="228">
        <v>50</v>
      </c>
      <c r="E77" s="225"/>
      <c r="F77" s="226"/>
      <c r="G77" s="226"/>
      <c r="H77" s="226"/>
      <c r="I77" s="226"/>
      <c r="J77" s="226"/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  <c r="V77" s="226"/>
      <c r="W77" s="226"/>
      <c r="X77" s="226"/>
      <c r="Y77" s="226"/>
      <c r="Z77" s="226"/>
      <c r="AA77" s="226"/>
      <c r="AB77" s="226"/>
      <c r="AC77" s="226"/>
      <c r="AD77" s="226"/>
      <c r="AE77" s="226"/>
      <c r="AF77" s="226"/>
      <c r="AG77" s="226"/>
      <c r="AH77" s="226"/>
      <c r="AI77" s="226"/>
      <c r="AJ77" s="226"/>
      <c r="AK77" s="226"/>
      <c r="AL77" s="226"/>
      <c r="AM77" s="226"/>
      <c r="AN77" s="226"/>
      <c r="AO77" s="226"/>
      <c r="AP77" s="226"/>
      <c r="AQ77" s="226"/>
      <c r="AR77" s="226"/>
      <c r="AS77" s="226"/>
      <c r="AT77" s="226"/>
      <c r="AU77" s="226"/>
      <c r="AV77" s="226"/>
      <c r="AW77" s="226"/>
      <c r="AX77" s="226"/>
      <c r="AY77" s="226"/>
      <c r="AZ77" s="226"/>
      <c r="BA77" s="226"/>
      <c r="BB77" s="226"/>
      <c r="BC77" s="226"/>
      <c r="BD77" s="226"/>
      <c r="BE77" s="226"/>
      <c r="BF77" s="226"/>
      <c r="BG77" s="226"/>
      <c r="BH77" s="226"/>
      <c r="BI77" s="226"/>
      <c r="BJ77" s="226"/>
      <c r="BK77" s="226"/>
      <c r="BL77" s="226"/>
      <c r="BM77" s="227">
        <v>10</v>
      </c>
    </row>
    <row r="78" spans="1:65">
      <c r="A78" s="29"/>
      <c r="B78" s="20" t="s">
        <v>263</v>
      </c>
      <c r="C78" s="12"/>
      <c r="D78" s="232">
        <v>55</v>
      </c>
      <c r="E78" s="225"/>
      <c r="F78" s="226"/>
      <c r="G78" s="226"/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26"/>
      <c r="Z78" s="226"/>
      <c r="AA78" s="226"/>
      <c r="AB78" s="226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226"/>
      <c r="AX78" s="226"/>
      <c r="AY78" s="226"/>
      <c r="AZ78" s="226"/>
      <c r="BA78" s="226"/>
      <c r="BB78" s="226"/>
      <c r="BC78" s="226"/>
      <c r="BD78" s="226"/>
      <c r="BE78" s="226"/>
      <c r="BF78" s="226"/>
      <c r="BG78" s="226"/>
      <c r="BH78" s="226"/>
      <c r="BI78" s="226"/>
      <c r="BJ78" s="226"/>
      <c r="BK78" s="226"/>
      <c r="BL78" s="226"/>
      <c r="BM78" s="227">
        <v>16</v>
      </c>
    </row>
    <row r="79" spans="1:65">
      <c r="A79" s="29"/>
      <c r="B79" s="3" t="s">
        <v>264</v>
      </c>
      <c r="C79" s="28"/>
      <c r="D79" s="228">
        <v>55</v>
      </c>
      <c r="E79" s="225"/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226"/>
      <c r="Y79" s="226"/>
      <c r="Z79" s="226"/>
      <c r="AA79" s="226"/>
      <c r="AB79" s="226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6"/>
      <c r="BD79" s="226"/>
      <c r="BE79" s="226"/>
      <c r="BF79" s="226"/>
      <c r="BG79" s="226"/>
      <c r="BH79" s="226"/>
      <c r="BI79" s="226"/>
      <c r="BJ79" s="226"/>
      <c r="BK79" s="226"/>
      <c r="BL79" s="226"/>
      <c r="BM79" s="227">
        <v>55</v>
      </c>
    </row>
    <row r="80" spans="1:65">
      <c r="A80" s="29"/>
      <c r="B80" s="3" t="s">
        <v>265</v>
      </c>
      <c r="C80" s="28"/>
      <c r="D80" s="228">
        <v>7.0710678118654755</v>
      </c>
      <c r="E80" s="225"/>
      <c r="F80" s="226"/>
      <c r="G80" s="226"/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26"/>
      <c r="Z80" s="226"/>
      <c r="AA80" s="226"/>
      <c r="AB80" s="226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6"/>
      <c r="BD80" s="226"/>
      <c r="BE80" s="226"/>
      <c r="BF80" s="226"/>
      <c r="BG80" s="226"/>
      <c r="BH80" s="226"/>
      <c r="BI80" s="226"/>
      <c r="BJ80" s="226"/>
      <c r="BK80" s="226"/>
      <c r="BL80" s="226"/>
      <c r="BM80" s="227">
        <v>16</v>
      </c>
    </row>
    <row r="81" spans="1:65">
      <c r="A81" s="29"/>
      <c r="B81" s="3" t="s">
        <v>86</v>
      </c>
      <c r="C81" s="28"/>
      <c r="D81" s="13">
        <v>0.12856486930664501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266</v>
      </c>
      <c r="C82" s="28"/>
      <c r="D82" s="13">
        <v>0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267</v>
      </c>
      <c r="C83" s="46"/>
      <c r="D83" s="44" t="s">
        <v>268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601</v>
      </c>
      <c r="BM85" s="27" t="s">
        <v>310</v>
      </c>
    </row>
    <row r="86" spans="1:65" ht="19.5">
      <c r="A86" s="24" t="s">
        <v>336</v>
      </c>
      <c r="B86" s="18" t="s">
        <v>110</v>
      </c>
      <c r="C86" s="15" t="s">
        <v>111</v>
      </c>
      <c r="D86" s="16" t="s">
        <v>335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230</v>
      </c>
      <c r="C87" s="9" t="s">
        <v>230</v>
      </c>
      <c r="D87" s="10" t="s">
        <v>112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98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3">
        <v>179.99999999999997</v>
      </c>
      <c r="E90" s="225"/>
      <c r="F90" s="226"/>
      <c r="G90" s="226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26"/>
      <c r="Z90" s="226"/>
      <c r="AA90" s="226"/>
      <c r="AB90" s="226"/>
      <c r="AC90" s="226"/>
      <c r="AD90" s="226"/>
      <c r="AE90" s="226"/>
      <c r="AF90" s="226"/>
      <c r="AG90" s="226"/>
      <c r="AH90" s="226"/>
      <c r="AI90" s="226"/>
      <c r="AJ90" s="226"/>
      <c r="AK90" s="226"/>
      <c r="AL90" s="226"/>
      <c r="AM90" s="226"/>
      <c r="AN90" s="226"/>
      <c r="AO90" s="226"/>
      <c r="AP90" s="226"/>
      <c r="AQ90" s="226"/>
      <c r="AR90" s="226"/>
      <c r="AS90" s="226"/>
      <c r="AT90" s="226"/>
      <c r="AU90" s="226"/>
      <c r="AV90" s="226"/>
      <c r="AW90" s="226"/>
      <c r="AX90" s="226"/>
      <c r="AY90" s="226"/>
      <c r="AZ90" s="226"/>
      <c r="BA90" s="226"/>
      <c r="BB90" s="226"/>
      <c r="BC90" s="226"/>
      <c r="BD90" s="226"/>
      <c r="BE90" s="226"/>
      <c r="BF90" s="226"/>
      <c r="BG90" s="226"/>
      <c r="BH90" s="226"/>
      <c r="BI90" s="226"/>
      <c r="BJ90" s="226"/>
      <c r="BK90" s="226"/>
      <c r="BL90" s="226"/>
      <c r="BM90" s="227">
        <v>1</v>
      </c>
    </row>
    <row r="91" spans="1:65">
      <c r="A91" s="29"/>
      <c r="B91" s="19">
        <v>1</v>
      </c>
      <c r="C91" s="9">
        <v>2</v>
      </c>
      <c r="D91" s="228">
        <v>170</v>
      </c>
      <c r="E91" s="225"/>
      <c r="F91" s="226"/>
      <c r="G91" s="226"/>
      <c r="H91" s="226"/>
      <c r="I91" s="226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26"/>
      <c r="Z91" s="226"/>
      <c r="AA91" s="226"/>
      <c r="AB91" s="226"/>
      <c r="AC91" s="226"/>
      <c r="AD91" s="226"/>
      <c r="AE91" s="226"/>
      <c r="AF91" s="226"/>
      <c r="AG91" s="226"/>
      <c r="AH91" s="226"/>
      <c r="AI91" s="226"/>
      <c r="AJ91" s="226"/>
      <c r="AK91" s="226"/>
      <c r="AL91" s="226"/>
      <c r="AM91" s="226"/>
      <c r="AN91" s="226"/>
      <c r="AO91" s="226"/>
      <c r="AP91" s="226"/>
      <c r="AQ91" s="226"/>
      <c r="AR91" s="226"/>
      <c r="AS91" s="226"/>
      <c r="AT91" s="226"/>
      <c r="AU91" s="226"/>
      <c r="AV91" s="226"/>
      <c r="AW91" s="226"/>
      <c r="AX91" s="226"/>
      <c r="AY91" s="226"/>
      <c r="AZ91" s="226"/>
      <c r="BA91" s="226"/>
      <c r="BB91" s="226"/>
      <c r="BC91" s="226"/>
      <c r="BD91" s="226"/>
      <c r="BE91" s="226"/>
      <c r="BF91" s="226"/>
      <c r="BG91" s="226"/>
      <c r="BH91" s="226"/>
      <c r="BI91" s="226"/>
      <c r="BJ91" s="226"/>
      <c r="BK91" s="226"/>
      <c r="BL91" s="226"/>
      <c r="BM91" s="227">
        <v>11</v>
      </c>
    </row>
    <row r="92" spans="1:65">
      <c r="A92" s="29"/>
      <c r="B92" s="20" t="s">
        <v>263</v>
      </c>
      <c r="C92" s="12"/>
      <c r="D92" s="232">
        <v>175</v>
      </c>
      <c r="E92" s="225"/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26"/>
      <c r="AH92" s="226"/>
      <c r="AI92" s="226"/>
      <c r="AJ92" s="226"/>
      <c r="AK92" s="226"/>
      <c r="AL92" s="226"/>
      <c r="AM92" s="226"/>
      <c r="AN92" s="226"/>
      <c r="AO92" s="226"/>
      <c r="AP92" s="226"/>
      <c r="AQ92" s="226"/>
      <c r="AR92" s="226"/>
      <c r="AS92" s="226"/>
      <c r="AT92" s="226"/>
      <c r="AU92" s="226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  <c r="BF92" s="226"/>
      <c r="BG92" s="226"/>
      <c r="BH92" s="226"/>
      <c r="BI92" s="226"/>
      <c r="BJ92" s="226"/>
      <c r="BK92" s="226"/>
      <c r="BL92" s="226"/>
      <c r="BM92" s="227">
        <v>16</v>
      </c>
    </row>
    <row r="93" spans="1:65">
      <c r="A93" s="29"/>
      <c r="B93" s="3" t="s">
        <v>264</v>
      </c>
      <c r="C93" s="28"/>
      <c r="D93" s="228">
        <v>175</v>
      </c>
      <c r="E93" s="225"/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26"/>
      <c r="Z93" s="226"/>
      <c r="AA93" s="226"/>
      <c r="AB93" s="226"/>
      <c r="AC93" s="226"/>
      <c r="AD93" s="226"/>
      <c r="AE93" s="226"/>
      <c r="AF93" s="226"/>
      <c r="AG93" s="226"/>
      <c r="AH93" s="226"/>
      <c r="AI93" s="226"/>
      <c r="AJ93" s="226"/>
      <c r="AK93" s="226"/>
      <c r="AL93" s="226"/>
      <c r="AM93" s="226"/>
      <c r="AN93" s="226"/>
      <c r="AO93" s="226"/>
      <c r="AP93" s="226"/>
      <c r="AQ93" s="226"/>
      <c r="AR93" s="226"/>
      <c r="AS93" s="226"/>
      <c r="AT93" s="226"/>
      <c r="AU93" s="226"/>
      <c r="AV93" s="226"/>
      <c r="AW93" s="226"/>
      <c r="AX93" s="226"/>
      <c r="AY93" s="226"/>
      <c r="AZ93" s="226"/>
      <c r="BA93" s="226"/>
      <c r="BB93" s="226"/>
      <c r="BC93" s="226"/>
      <c r="BD93" s="226"/>
      <c r="BE93" s="226"/>
      <c r="BF93" s="226"/>
      <c r="BG93" s="226"/>
      <c r="BH93" s="226"/>
      <c r="BI93" s="226"/>
      <c r="BJ93" s="226"/>
      <c r="BK93" s="226"/>
      <c r="BL93" s="226"/>
      <c r="BM93" s="227">
        <v>175</v>
      </c>
    </row>
    <row r="94" spans="1:65">
      <c r="A94" s="29"/>
      <c r="B94" s="3" t="s">
        <v>265</v>
      </c>
      <c r="C94" s="28"/>
      <c r="D94" s="228">
        <v>7.0710678118654551</v>
      </c>
      <c r="E94" s="225"/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6"/>
      <c r="AN94" s="226"/>
      <c r="AO94" s="226"/>
      <c r="AP94" s="226"/>
      <c r="AQ94" s="226"/>
      <c r="AR94" s="226"/>
      <c r="AS94" s="226"/>
      <c r="AT94" s="226"/>
      <c r="AU94" s="226"/>
      <c r="AV94" s="226"/>
      <c r="AW94" s="226"/>
      <c r="AX94" s="226"/>
      <c r="AY94" s="226"/>
      <c r="AZ94" s="226"/>
      <c r="BA94" s="226"/>
      <c r="BB94" s="226"/>
      <c r="BC94" s="226"/>
      <c r="BD94" s="226"/>
      <c r="BE94" s="226"/>
      <c r="BF94" s="226"/>
      <c r="BG94" s="226"/>
      <c r="BH94" s="226"/>
      <c r="BI94" s="226"/>
      <c r="BJ94" s="226"/>
      <c r="BK94" s="226"/>
      <c r="BL94" s="226"/>
      <c r="BM94" s="227">
        <v>17</v>
      </c>
    </row>
    <row r="95" spans="1:65">
      <c r="A95" s="29"/>
      <c r="B95" s="3" t="s">
        <v>86</v>
      </c>
      <c r="C95" s="28"/>
      <c r="D95" s="13">
        <v>4.0406101782088318E-2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266</v>
      </c>
      <c r="C96" s="28"/>
      <c r="D96" s="13">
        <v>0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267</v>
      </c>
      <c r="C97" s="46"/>
      <c r="D97" s="44" t="s">
        <v>268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602</v>
      </c>
      <c r="BM99" s="27" t="s">
        <v>310</v>
      </c>
    </row>
    <row r="100" spans="1:65" ht="15">
      <c r="A100" s="24" t="s">
        <v>0</v>
      </c>
      <c r="B100" s="18" t="s">
        <v>110</v>
      </c>
      <c r="C100" s="15" t="s">
        <v>111</v>
      </c>
      <c r="D100" s="16" t="s">
        <v>335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230</v>
      </c>
      <c r="C101" s="9" t="s">
        <v>230</v>
      </c>
      <c r="D101" s="10" t="s">
        <v>112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98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0</v>
      </c>
    </row>
    <row r="103" spans="1:65">
      <c r="A103" s="29"/>
      <c r="B103" s="19"/>
      <c r="C103" s="9"/>
      <c r="D103" s="25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0</v>
      </c>
    </row>
    <row r="104" spans="1:65">
      <c r="A104" s="29"/>
      <c r="B104" s="18">
        <v>1</v>
      </c>
      <c r="C104" s="14">
        <v>1</v>
      </c>
      <c r="D104" s="223">
        <v>179.99999999999997</v>
      </c>
      <c r="E104" s="225"/>
      <c r="F104" s="226"/>
      <c r="G104" s="226"/>
      <c r="H104" s="226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26"/>
      <c r="Z104" s="226"/>
      <c r="AA104" s="226"/>
      <c r="AB104" s="226"/>
      <c r="AC104" s="226"/>
      <c r="AD104" s="226"/>
      <c r="AE104" s="226"/>
      <c r="AF104" s="226"/>
      <c r="AG104" s="226"/>
      <c r="AH104" s="226"/>
      <c r="AI104" s="226"/>
      <c r="AJ104" s="226"/>
      <c r="AK104" s="226"/>
      <c r="AL104" s="226"/>
      <c r="AM104" s="226"/>
      <c r="AN104" s="226"/>
      <c r="AO104" s="226"/>
      <c r="AP104" s="226"/>
      <c r="AQ104" s="226"/>
      <c r="AR104" s="226"/>
      <c r="AS104" s="226"/>
      <c r="AT104" s="226"/>
      <c r="AU104" s="226"/>
      <c r="AV104" s="226"/>
      <c r="AW104" s="226"/>
      <c r="AX104" s="226"/>
      <c r="AY104" s="226"/>
      <c r="AZ104" s="226"/>
      <c r="BA104" s="226"/>
      <c r="BB104" s="226"/>
      <c r="BC104" s="226"/>
      <c r="BD104" s="226"/>
      <c r="BE104" s="226"/>
      <c r="BF104" s="226"/>
      <c r="BG104" s="226"/>
      <c r="BH104" s="226"/>
      <c r="BI104" s="226"/>
      <c r="BJ104" s="226"/>
      <c r="BK104" s="226"/>
      <c r="BL104" s="226"/>
      <c r="BM104" s="227">
        <v>1</v>
      </c>
    </row>
    <row r="105" spans="1:65">
      <c r="A105" s="29"/>
      <c r="B105" s="19">
        <v>1</v>
      </c>
      <c r="C105" s="9">
        <v>2</v>
      </c>
      <c r="D105" s="228">
        <v>189.99999999999997</v>
      </c>
      <c r="E105" s="225"/>
      <c r="F105" s="226"/>
      <c r="G105" s="226"/>
      <c r="H105" s="226"/>
      <c r="I105" s="226"/>
      <c r="J105" s="226"/>
      <c r="K105" s="226"/>
      <c r="L105" s="226"/>
      <c r="M105" s="226"/>
      <c r="N105" s="226"/>
      <c r="O105" s="226"/>
      <c r="P105" s="226"/>
      <c r="Q105" s="226"/>
      <c r="R105" s="226"/>
      <c r="S105" s="226"/>
      <c r="T105" s="226"/>
      <c r="U105" s="226"/>
      <c r="V105" s="226"/>
      <c r="W105" s="226"/>
      <c r="X105" s="226"/>
      <c r="Y105" s="226"/>
      <c r="Z105" s="226"/>
      <c r="AA105" s="226"/>
      <c r="AB105" s="226"/>
      <c r="AC105" s="226"/>
      <c r="AD105" s="226"/>
      <c r="AE105" s="226"/>
      <c r="AF105" s="226"/>
      <c r="AG105" s="226"/>
      <c r="AH105" s="226"/>
      <c r="AI105" s="226"/>
      <c r="AJ105" s="226"/>
      <c r="AK105" s="226"/>
      <c r="AL105" s="226"/>
      <c r="AM105" s="226"/>
      <c r="AN105" s="226"/>
      <c r="AO105" s="226"/>
      <c r="AP105" s="226"/>
      <c r="AQ105" s="226"/>
      <c r="AR105" s="226"/>
      <c r="AS105" s="226"/>
      <c r="AT105" s="226"/>
      <c r="AU105" s="226"/>
      <c r="AV105" s="226"/>
      <c r="AW105" s="226"/>
      <c r="AX105" s="226"/>
      <c r="AY105" s="226"/>
      <c r="AZ105" s="226"/>
      <c r="BA105" s="226"/>
      <c r="BB105" s="226"/>
      <c r="BC105" s="226"/>
      <c r="BD105" s="226"/>
      <c r="BE105" s="226"/>
      <c r="BF105" s="226"/>
      <c r="BG105" s="226"/>
      <c r="BH105" s="226"/>
      <c r="BI105" s="226"/>
      <c r="BJ105" s="226"/>
      <c r="BK105" s="226"/>
      <c r="BL105" s="226"/>
      <c r="BM105" s="227">
        <v>12</v>
      </c>
    </row>
    <row r="106" spans="1:65">
      <c r="A106" s="29"/>
      <c r="B106" s="20" t="s">
        <v>263</v>
      </c>
      <c r="C106" s="12"/>
      <c r="D106" s="232">
        <v>184.99999999999997</v>
      </c>
      <c r="E106" s="225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226"/>
      <c r="Y106" s="226"/>
      <c r="Z106" s="226"/>
      <c r="AA106" s="226"/>
      <c r="AB106" s="226"/>
      <c r="AC106" s="226"/>
      <c r="AD106" s="226"/>
      <c r="AE106" s="226"/>
      <c r="AF106" s="226"/>
      <c r="AG106" s="226"/>
      <c r="AH106" s="226"/>
      <c r="AI106" s="226"/>
      <c r="AJ106" s="226"/>
      <c r="AK106" s="226"/>
      <c r="AL106" s="226"/>
      <c r="AM106" s="226"/>
      <c r="AN106" s="226"/>
      <c r="AO106" s="226"/>
      <c r="AP106" s="226"/>
      <c r="AQ106" s="226"/>
      <c r="AR106" s="226"/>
      <c r="AS106" s="226"/>
      <c r="AT106" s="226"/>
      <c r="AU106" s="226"/>
      <c r="AV106" s="226"/>
      <c r="AW106" s="226"/>
      <c r="AX106" s="226"/>
      <c r="AY106" s="226"/>
      <c r="AZ106" s="226"/>
      <c r="BA106" s="226"/>
      <c r="BB106" s="226"/>
      <c r="BC106" s="226"/>
      <c r="BD106" s="226"/>
      <c r="BE106" s="226"/>
      <c r="BF106" s="226"/>
      <c r="BG106" s="226"/>
      <c r="BH106" s="226"/>
      <c r="BI106" s="226"/>
      <c r="BJ106" s="226"/>
      <c r="BK106" s="226"/>
      <c r="BL106" s="226"/>
      <c r="BM106" s="227">
        <v>16</v>
      </c>
    </row>
    <row r="107" spans="1:65">
      <c r="A107" s="29"/>
      <c r="B107" s="3" t="s">
        <v>264</v>
      </c>
      <c r="C107" s="28"/>
      <c r="D107" s="228">
        <v>184.99999999999997</v>
      </c>
      <c r="E107" s="225"/>
      <c r="F107" s="226"/>
      <c r="G107" s="226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26"/>
      <c r="Z107" s="226"/>
      <c r="AA107" s="226"/>
      <c r="AB107" s="226"/>
      <c r="AC107" s="226"/>
      <c r="AD107" s="226"/>
      <c r="AE107" s="226"/>
      <c r="AF107" s="226"/>
      <c r="AG107" s="226"/>
      <c r="AH107" s="226"/>
      <c r="AI107" s="226"/>
      <c r="AJ107" s="226"/>
      <c r="AK107" s="226"/>
      <c r="AL107" s="226"/>
      <c r="AM107" s="226"/>
      <c r="AN107" s="226"/>
      <c r="AO107" s="226"/>
      <c r="AP107" s="226"/>
      <c r="AQ107" s="226"/>
      <c r="AR107" s="226"/>
      <c r="AS107" s="226"/>
      <c r="AT107" s="226"/>
      <c r="AU107" s="226"/>
      <c r="AV107" s="226"/>
      <c r="AW107" s="226"/>
      <c r="AX107" s="226"/>
      <c r="AY107" s="226"/>
      <c r="AZ107" s="226"/>
      <c r="BA107" s="226"/>
      <c r="BB107" s="226"/>
      <c r="BC107" s="226"/>
      <c r="BD107" s="226"/>
      <c r="BE107" s="226"/>
      <c r="BF107" s="226"/>
      <c r="BG107" s="226"/>
      <c r="BH107" s="226"/>
      <c r="BI107" s="226"/>
      <c r="BJ107" s="226"/>
      <c r="BK107" s="226"/>
      <c r="BL107" s="226"/>
      <c r="BM107" s="227">
        <v>185</v>
      </c>
    </row>
    <row r="108" spans="1:65">
      <c r="A108" s="29"/>
      <c r="B108" s="3" t="s">
        <v>265</v>
      </c>
      <c r="C108" s="28"/>
      <c r="D108" s="228">
        <v>7.0710678118654755</v>
      </c>
      <c r="E108" s="225"/>
      <c r="F108" s="226"/>
      <c r="G108" s="226"/>
      <c r="H108" s="226"/>
      <c r="I108" s="226"/>
      <c r="J108" s="226"/>
      <c r="K108" s="226"/>
      <c r="L108" s="226"/>
      <c r="M108" s="226"/>
      <c r="N108" s="226"/>
      <c r="O108" s="226"/>
      <c r="P108" s="226"/>
      <c r="Q108" s="226"/>
      <c r="R108" s="226"/>
      <c r="S108" s="226"/>
      <c r="T108" s="226"/>
      <c r="U108" s="226"/>
      <c r="V108" s="226"/>
      <c r="W108" s="226"/>
      <c r="X108" s="226"/>
      <c r="Y108" s="226"/>
      <c r="Z108" s="226"/>
      <c r="AA108" s="226"/>
      <c r="AB108" s="226"/>
      <c r="AC108" s="226"/>
      <c r="AD108" s="226"/>
      <c r="AE108" s="226"/>
      <c r="AF108" s="226"/>
      <c r="AG108" s="226"/>
      <c r="AH108" s="226"/>
      <c r="AI108" s="226"/>
      <c r="AJ108" s="226"/>
      <c r="AK108" s="226"/>
      <c r="AL108" s="226"/>
      <c r="AM108" s="226"/>
      <c r="AN108" s="226"/>
      <c r="AO108" s="226"/>
      <c r="AP108" s="226"/>
      <c r="AQ108" s="226"/>
      <c r="AR108" s="226"/>
      <c r="AS108" s="226"/>
      <c r="AT108" s="226"/>
      <c r="AU108" s="226"/>
      <c r="AV108" s="226"/>
      <c r="AW108" s="226"/>
      <c r="AX108" s="226"/>
      <c r="AY108" s="226"/>
      <c r="AZ108" s="226"/>
      <c r="BA108" s="226"/>
      <c r="BB108" s="226"/>
      <c r="BC108" s="226"/>
      <c r="BD108" s="226"/>
      <c r="BE108" s="226"/>
      <c r="BF108" s="226"/>
      <c r="BG108" s="226"/>
      <c r="BH108" s="226"/>
      <c r="BI108" s="226"/>
      <c r="BJ108" s="226"/>
      <c r="BK108" s="226"/>
      <c r="BL108" s="226"/>
      <c r="BM108" s="227">
        <v>18</v>
      </c>
    </row>
    <row r="109" spans="1:65">
      <c r="A109" s="29"/>
      <c r="B109" s="3" t="s">
        <v>86</v>
      </c>
      <c r="C109" s="28"/>
      <c r="D109" s="13">
        <v>3.822198817224582E-2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266</v>
      </c>
      <c r="C110" s="28"/>
      <c r="D110" s="13">
        <v>-1.1102230246251565E-16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267</v>
      </c>
      <c r="C111" s="46"/>
      <c r="D111" s="44" t="s">
        <v>268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603</v>
      </c>
      <c r="BM113" s="27" t="s">
        <v>310</v>
      </c>
    </row>
    <row r="114" spans="1:65" ht="19.5">
      <c r="A114" s="24" t="s">
        <v>337</v>
      </c>
      <c r="B114" s="18" t="s">
        <v>110</v>
      </c>
      <c r="C114" s="15" t="s">
        <v>111</v>
      </c>
      <c r="D114" s="16" t="s">
        <v>335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230</v>
      </c>
      <c r="C115" s="9" t="s">
        <v>230</v>
      </c>
      <c r="D115" s="10" t="s">
        <v>112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98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12.08</v>
      </c>
      <c r="E118" s="15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12.12</v>
      </c>
      <c r="E119" s="15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5</v>
      </c>
    </row>
    <row r="120" spans="1:65">
      <c r="A120" s="29"/>
      <c r="B120" s="20" t="s">
        <v>263</v>
      </c>
      <c r="C120" s="12"/>
      <c r="D120" s="22">
        <v>12.1</v>
      </c>
      <c r="E120" s="15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264</v>
      </c>
      <c r="C121" s="28"/>
      <c r="D121" s="11">
        <v>12.1</v>
      </c>
      <c r="E121" s="15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12.1</v>
      </c>
    </row>
    <row r="122" spans="1:65">
      <c r="A122" s="29"/>
      <c r="B122" s="3" t="s">
        <v>265</v>
      </c>
      <c r="C122" s="28"/>
      <c r="D122" s="23">
        <v>2.8284271247461298E-2</v>
      </c>
      <c r="E122" s="15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11</v>
      </c>
    </row>
    <row r="123" spans="1:65">
      <c r="A123" s="29"/>
      <c r="B123" s="3" t="s">
        <v>86</v>
      </c>
      <c r="C123" s="28"/>
      <c r="D123" s="13">
        <v>2.3375430783025867E-3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266</v>
      </c>
      <c r="C124" s="28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267</v>
      </c>
      <c r="C125" s="46"/>
      <c r="D125" s="44" t="s">
        <v>268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604</v>
      </c>
      <c r="BM127" s="27" t="s">
        <v>310</v>
      </c>
    </row>
    <row r="128" spans="1:65" ht="19.5">
      <c r="A128" s="24" t="s">
        <v>338</v>
      </c>
      <c r="B128" s="18" t="s">
        <v>110</v>
      </c>
      <c r="C128" s="15" t="s">
        <v>111</v>
      </c>
      <c r="D128" s="16" t="s">
        <v>335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230</v>
      </c>
      <c r="C129" s="9" t="s">
        <v>230</v>
      </c>
      <c r="D129" s="10" t="s">
        <v>112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98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5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203">
        <v>0.47399999999999992</v>
      </c>
      <c r="E132" s="206"/>
      <c r="F132" s="207"/>
      <c r="G132" s="207"/>
      <c r="H132" s="207"/>
      <c r="I132" s="207"/>
      <c r="J132" s="207"/>
      <c r="K132" s="207"/>
      <c r="L132" s="207"/>
      <c r="M132" s="207"/>
      <c r="N132" s="207"/>
      <c r="O132" s="207"/>
      <c r="P132" s="207"/>
      <c r="Q132" s="207"/>
      <c r="R132" s="207"/>
      <c r="S132" s="207"/>
      <c r="T132" s="207"/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  <c r="AF132" s="207"/>
      <c r="AG132" s="207"/>
      <c r="AH132" s="207"/>
      <c r="AI132" s="207"/>
      <c r="AJ132" s="207"/>
      <c r="AK132" s="207"/>
      <c r="AL132" s="207"/>
      <c r="AM132" s="207"/>
      <c r="AN132" s="207"/>
      <c r="AO132" s="207"/>
      <c r="AP132" s="207"/>
      <c r="AQ132" s="207"/>
      <c r="AR132" s="207"/>
      <c r="AS132" s="207"/>
      <c r="AT132" s="207"/>
      <c r="AU132" s="207"/>
      <c r="AV132" s="207"/>
      <c r="AW132" s="207"/>
      <c r="AX132" s="207"/>
      <c r="AY132" s="207"/>
      <c r="AZ132" s="207"/>
      <c r="BA132" s="207"/>
      <c r="BB132" s="207"/>
      <c r="BC132" s="207"/>
      <c r="BD132" s="207"/>
      <c r="BE132" s="207"/>
      <c r="BF132" s="207"/>
      <c r="BG132" s="207"/>
      <c r="BH132" s="207"/>
      <c r="BI132" s="207"/>
      <c r="BJ132" s="207"/>
      <c r="BK132" s="207"/>
      <c r="BL132" s="207"/>
      <c r="BM132" s="208">
        <v>1</v>
      </c>
    </row>
    <row r="133" spans="1:65">
      <c r="A133" s="29"/>
      <c r="B133" s="19">
        <v>1</v>
      </c>
      <c r="C133" s="9">
        <v>2</v>
      </c>
      <c r="D133" s="23">
        <v>0.47199999999999992</v>
      </c>
      <c r="E133" s="206"/>
      <c r="F133" s="207"/>
      <c r="G133" s="207"/>
      <c r="H133" s="207"/>
      <c r="I133" s="207"/>
      <c r="J133" s="207"/>
      <c r="K133" s="207"/>
      <c r="L133" s="207"/>
      <c r="M133" s="207"/>
      <c r="N133" s="207"/>
      <c r="O133" s="207"/>
      <c r="P133" s="207"/>
      <c r="Q133" s="207"/>
      <c r="R133" s="207"/>
      <c r="S133" s="207"/>
      <c r="T133" s="207"/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  <c r="AF133" s="207"/>
      <c r="AG133" s="207"/>
      <c r="AH133" s="207"/>
      <c r="AI133" s="207"/>
      <c r="AJ133" s="207"/>
      <c r="AK133" s="207"/>
      <c r="AL133" s="207"/>
      <c r="AM133" s="207"/>
      <c r="AN133" s="207"/>
      <c r="AO133" s="207"/>
      <c r="AP133" s="207"/>
      <c r="AQ133" s="207"/>
      <c r="AR133" s="207"/>
      <c r="AS133" s="207"/>
      <c r="AT133" s="207"/>
      <c r="AU133" s="207"/>
      <c r="AV133" s="207"/>
      <c r="AW133" s="207"/>
      <c r="AX133" s="207"/>
      <c r="AY133" s="207"/>
      <c r="AZ133" s="207"/>
      <c r="BA133" s="207"/>
      <c r="BB133" s="207"/>
      <c r="BC133" s="207"/>
      <c r="BD133" s="207"/>
      <c r="BE133" s="207"/>
      <c r="BF133" s="207"/>
      <c r="BG133" s="207"/>
      <c r="BH133" s="207"/>
      <c r="BI133" s="207"/>
      <c r="BJ133" s="207"/>
      <c r="BK133" s="207"/>
      <c r="BL133" s="207"/>
      <c r="BM133" s="208">
        <v>6</v>
      </c>
    </row>
    <row r="134" spans="1:65">
      <c r="A134" s="29"/>
      <c r="B134" s="20" t="s">
        <v>263</v>
      </c>
      <c r="C134" s="12"/>
      <c r="D134" s="212">
        <v>0.47299999999999992</v>
      </c>
      <c r="E134" s="206"/>
      <c r="F134" s="207"/>
      <c r="G134" s="207"/>
      <c r="H134" s="207"/>
      <c r="I134" s="207"/>
      <c r="J134" s="207"/>
      <c r="K134" s="207"/>
      <c r="L134" s="207"/>
      <c r="M134" s="207"/>
      <c r="N134" s="207"/>
      <c r="O134" s="207"/>
      <c r="P134" s="207"/>
      <c r="Q134" s="207"/>
      <c r="R134" s="207"/>
      <c r="S134" s="207"/>
      <c r="T134" s="207"/>
      <c r="U134" s="207"/>
      <c r="V134" s="207"/>
      <c r="W134" s="207"/>
      <c r="X134" s="207"/>
      <c r="Y134" s="207"/>
      <c r="Z134" s="207"/>
      <c r="AA134" s="207"/>
      <c r="AB134" s="207"/>
      <c r="AC134" s="207"/>
      <c r="AD134" s="207"/>
      <c r="AE134" s="207"/>
      <c r="AF134" s="207"/>
      <c r="AG134" s="207"/>
      <c r="AH134" s="207"/>
      <c r="AI134" s="207"/>
      <c r="AJ134" s="207"/>
      <c r="AK134" s="207"/>
      <c r="AL134" s="207"/>
      <c r="AM134" s="207"/>
      <c r="AN134" s="207"/>
      <c r="AO134" s="207"/>
      <c r="AP134" s="207"/>
      <c r="AQ134" s="207"/>
      <c r="AR134" s="207"/>
      <c r="AS134" s="207"/>
      <c r="AT134" s="207"/>
      <c r="AU134" s="207"/>
      <c r="AV134" s="207"/>
      <c r="AW134" s="207"/>
      <c r="AX134" s="207"/>
      <c r="AY134" s="207"/>
      <c r="AZ134" s="207"/>
      <c r="BA134" s="207"/>
      <c r="BB134" s="207"/>
      <c r="BC134" s="207"/>
      <c r="BD134" s="207"/>
      <c r="BE134" s="207"/>
      <c r="BF134" s="207"/>
      <c r="BG134" s="207"/>
      <c r="BH134" s="207"/>
      <c r="BI134" s="207"/>
      <c r="BJ134" s="207"/>
      <c r="BK134" s="207"/>
      <c r="BL134" s="207"/>
      <c r="BM134" s="208">
        <v>16</v>
      </c>
    </row>
    <row r="135" spans="1:65">
      <c r="A135" s="29"/>
      <c r="B135" s="3" t="s">
        <v>264</v>
      </c>
      <c r="C135" s="28"/>
      <c r="D135" s="23">
        <v>0.47299999999999992</v>
      </c>
      <c r="E135" s="206"/>
      <c r="F135" s="207"/>
      <c r="G135" s="207"/>
      <c r="H135" s="207"/>
      <c r="I135" s="207"/>
      <c r="J135" s="207"/>
      <c r="K135" s="207"/>
      <c r="L135" s="207"/>
      <c r="M135" s="207"/>
      <c r="N135" s="207"/>
      <c r="O135" s="207"/>
      <c r="P135" s="207"/>
      <c r="Q135" s="207"/>
      <c r="R135" s="207"/>
      <c r="S135" s="207"/>
      <c r="T135" s="207"/>
      <c r="U135" s="207"/>
      <c r="V135" s="207"/>
      <c r="W135" s="207"/>
      <c r="X135" s="207"/>
      <c r="Y135" s="207"/>
      <c r="Z135" s="207"/>
      <c r="AA135" s="207"/>
      <c r="AB135" s="207"/>
      <c r="AC135" s="207"/>
      <c r="AD135" s="207"/>
      <c r="AE135" s="207"/>
      <c r="AF135" s="207"/>
      <c r="AG135" s="207"/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7"/>
      <c r="AR135" s="207"/>
      <c r="AS135" s="207"/>
      <c r="AT135" s="207"/>
      <c r="AU135" s="207"/>
      <c r="AV135" s="207"/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7"/>
      <c r="BG135" s="207"/>
      <c r="BH135" s="207"/>
      <c r="BI135" s="207"/>
      <c r="BJ135" s="207"/>
      <c r="BK135" s="207"/>
      <c r="BL135" s="207"/>
      <c r="BM135" s="208">
        <v>0.47299999999999998</v>
      </c>
    </row>
    <row r="136" spans="1:65">
      <c r="A136" s="29"/>
      <c r="B136" s="3" t="s">
        <v>265</v>
      </c>
      <c r="C136" s="28"/>
      <c r="D136" s="23">
        <v>1.4142135623730963E-3</v>
      </c>
      <c r="E136" s="206"/>
      <c r="F136" s="207"/>
      <c r="G136" s="207"/>
      <c r="H136" s="207"/>
      <c r="I136" s="207"/>
      <c r="J136" s="207"/>
      <c r="K136" s="207"/>
      <c r="L136" s="207"/>
      <c r="M136" s="207"/>
      <c r="N136" s="207"/>
      <c r="O136" s="207"/>
      <c r="P136" s="207"/>
      <c r="Q136" s="207"/>
      <c r="R136" s="207"/>
      <c r="S136" s="207"/>
      <c r="T136" s="207"/>
      <c r="U136" s="207"/>
      <c r="V136" s="207"/>
      <c r="W136" s="207"/>
      <c r="X136" s="207"/>
      <c r="Y136" s="207"/>
      <c r="Z136" s="207"/>
      <c r="AA136" s="207"/>
      <c r="AB136" s="207"/>
      <c r="AC136" s="207"/>
      <c r="AD136" s="207"/>
      <c r="AE136" s="207"/>
      <c r="AF136" s="207"/>
      <c r="AG136" s="207"/>
      <c r="AH136" s="207"/>
      <c r="AI136" s="207"/>
      <c r="AJ136" s="207"/>
      <c r="AK136" s="207"/>
      <c r="AL136" s="207"/>
      <c r="AM136" s="207"/>
      <c r="AN136" s="207"/>
      <c r="AO136" s="207"/>
      <c r="AP136" s="207"/>
      <c r="AQ136" s="207"/>
      <c r="AR136" s="207"/>
      <c r="AS136" s="207"/>
      <c r="AT136" s="207"/>
      <c r="AU136" s="207"/>
      <c r="AV136" s="207"/>
      <c r="AW136" s="207"/>
      <c r="AX136" s="207"/>
      <c r="AY136" s="207"/>
      <c r="AZ136" s="207"/>
      <c r="BA136" s="207"/>
      <c r="BB136" s="207"/>
      <c r="BC136" s="207"/>
      <c r="BD136" s="207"/>
      <c r="BE136" s="207"/>
      <c r="BF136" s="207"/>
      <c r="BG136" s="207"/>
      <c r="BH136" s="207"/>
      <c r="BI136" s="207"/>
      <c r="BJ136" s="207"/>
      <c r="BK136" s="207"/>
      <c r="BL136" s="207"/>
      <c r="BM136" s="208">
        <v>12</v>
      </c>
    </row>
    <row r="137" spans="1:65">
      <c r="A137" s="29"/>
      <c r="B137" s="3" t="s">
        <v>86</v>
      </c>
      <c r="C137" s="28"/>
      <c r="D137" s="13">
        <v>2.9898806815498872E-3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266</v>
      </c>
      <c r="C138" s="28"/>
      <c r="D138" s="13">
        <v>-1.1102230246251565E-16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267</v>
      </c>
      <c r="C139" s="46"/>
      <c r="D139" s="44" t="s">
        <v>268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605</v>
      </c>
      <c r="BM141" s="27" t="s">
        <v>310</v>
      </c>
    </row>
    <row r="142" spans="1:65" ht="15">
      <c r="A142" s="24" t="s">
        <v>107</v>
      </c>
      <c r="B142" s="18" t="s">
        <v>110</v>
      </c>
      <c r="C142" s="15" t="s">
        <v>111</v>
      </c>
      <c r="D142" s="16" t="s">
        <v>335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230</v>
      </c>
      <c r="C143" s="9" t="s">
        <v>230</v>
      </c>
      <c r="D143" s="10" t="s">
        <v>112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98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2</v>
      </c>
    </row>
    <row r="145" spans="1:65">
      <c r="A145" s="29"/>
      <c r="B145" s="19"/>
      <c r="C145" s="9"/>
      <c r="D145" s="25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2</v>
      </c>
    </row>
    <row r="146" spans="1:65">
      <c r="A146" s="29"/>
      <c r="B146" s="18">
        <v>1</v>
      </c>
      <c r="C146" s="14">
        <v>1</v>
      </c>
      <c r="D146" s="21">
        <v>6.41</v>
      </c>
      <c r="E146" s="15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>
        <v>1</v>
      </c>
      <c r="C147" s="9">
        <v>2</v>
      </c>
      <c r="D147" s="11">
        <v>6.41</v>
      </c>
      <c r="E147" s="15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7</v>
      </c>
    </row>
    <row r="148" spans="1:65">
      <c r="A148" s="29"/>
      <c r="B148" s="20" t="s">
        <v>263</v>
      </c>
      <c r="C148" s="12"/>
      <c r="D148" s="22">
        <v>6.41</v>
      </c>
      <c r="E148" s="15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16</v>
      </c>
    </row>
    <row r="149" spans="1:65">
      <c r="A149" s="29"/>
      <c r="B149" s="3" t="s">
        <v>264</v>
      </c>
      <c r="C149" s="28"/>
      <c r="D149" s="11">
        <v>6.41</v>
      </c>
      <c r="E149" s="15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6.41</v>
      </c>
    </row>
    <row r="150" spans="1:65">
      <c r="A150" s="29"/>
      <c r="B150" s="3" t="s">
        <v>265</v>
      </c>
      <c r="C150" s="28"/>
      <c r="D150" s="23">
        <v>0</v>
      </c>
      <c r="E150" s="15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13</v>
      </c>
    </row>
    <row r="151" spans="1:65">
      <c r="A151" s="29"/>
      <c r="B151" s="3" t="s">
        <v>86</v>
      </c>
      <c r="C151" s="28"/>
      <c r="D151" s="13">
        <v>0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266</v>
      </c>
      <c r="C152" s="28"/>
      <c r="D152" s="13">
        <v>0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267</v>
      </c>
      <c r="C153" s="46"/>
      <c r="D153" s="44" t="s">
        <v>268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606</v>
      </c>
      <c r="BM155" s="27" t="s">
        <v>310</v>
      </c>
    </row>
    <row r="156" spans="1:65" ht="15">
      <c r="A156" s="24" t="s">
        <v>108</v>
      </c>
      <c r="B156" s="18" t="s">
        <v>110</v>
      </c>
      <c r="C156" s="15" t="s">
        <v>111</v>
      </c>
      <c r="D156" s="16" t="s">
        <v>335</v>
      </c>
      <c r="E156" s="15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230</v>
      </c>
      <c r="C157" s="9" t="s">
        <v>230</v>
      </c>
      <c r="D157" s="10" t="s">
        <v>112</v>
      </c>
      <c r="E157" s="15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1</v>
      </c>
    </row>
    <row r="158" spans="1:65">
      <c r="A158" s="29"/>
      <c r="B158" s="19"/>
      <c r="C158" s="9"/>
      <c r="D158" s="10" t="s">
        <v>98</v>
      </c>
      <c r="E158" s="15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3</v>
      </c>
    </row>
    <row r="159" spans="1:65">
      <c r="A159" s="29"/>
      <c r="B159" s="19"/>
      <c r="C159" s="9"/>
      <c r="D159" s="25"/>
      <c r="E159" s="15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3</v>
      </c>
    </row>
    <row r="160" spans="1:65">
      <c r="A160" s="29"/>
      <c r="B160" s="18">
        <v>1</v>
      </c>
      <c r="C160" s="14">
        <v>1</v>
      </c>
      <c r="D160" s="203">
        <v>0.185</v>
      </c>
      <c r="E160" s="206"/>
      <c r="F160" s="207"/>
      <c r="G160" s="207"/>
      <c r="H160" s="207"/>
      <c r="I160" s="207"/>
      <c r="J160" s="207"/>
      <c r="K160" s="207"/>
      <c r="L160" s="207"/>
      <c r="M160" s="207"/>
      <c r="N160" s="207"/>
      <c r="O160" s="207"/>
      <c r="P160" s="207"/>
      <c r="Q160" s="207"/>
      <c r="R160" s="207"/>
      <c r="S160" s="207"/>
      <c r="T160" s="207"/>
      <c r="U160" s="207"/>
      <c r="V160" s="207"/>
      <c r="W160" s="207"/>
      <c r="X160" s="207"/>
      <c r="Y160" s="207"/>
      <c r="Z160" s="207"/>
      <c r="AA160" s="207"/>
      <c r="AB160" s="207"/>
      <c r="AC160" s="207"/>
      <c r="AD160" s="207"/>
      <c r="AE160" s="207"/>
      <c r="AF160" s="207"/>
      <c r="AG160" s="207"/>
      <c r="AH160" s="207"/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07"/>
      <c r="AT160" s="207"/>
      <c r="AU160" s="207"/>
      <c r="AV160" s="207"/>
      <c r="AW160" s="207"/>
      <c r="AX160" s="207"/>
      <c r="AY160" s="207"/>
      <c r="AZ160" s="207"/>
      <c r="BA160" s="207"/>
      <c r="BB160" s="207"/>
      <c r="BC160" s="207"/>
      <c r="BD160" s="207"/>
      <c r="BE160" s="207"/>
      <c r="BF160" s="207"/>
      <c r="BG160" s="207"/>
      <c r="BH160" s="207"/>
      <c r="BI160" s="207"/>
      <c r="BJ160" s="207"/>
      <c r="BK160" s="207"/>
      <c r="BL160" s="207"/>
      <c r="BM160" s="208">
        <v>1</v>
      </c>
    </row>
    <row r="161" spans="1:65">
      <c r="A161" s="29"/>
      <c r="B161" s="19">
        <v>1</v>
      </c>
      <c r="C161" s="9">
        <v>2</v>
      </c>
      <c r="D161" s="23">
        <v>0.184</v>
      </c>
      <c r="E161" s="206"/>
      <c r="F161" s="207"/>
      <c r="G161" s="207"/>
      <c r="H161" s="207"/>
      <c r="I161" s="207"/>
      <c r="J161" s="207"/>
      <c r="K161" s="207"/>
      <c r="L161" s="207"/>
      <c r="M161" s="207"/>
      <c r="N161" s="207"/>
      <c r="O161" s="207"/>
      <c r="P161" s="207"/>
      <c r="Q161" s="207"/>
      <c r="R161" s="207"/>
      <c r="S161" s="207"/>
      <c r="T161" s="207"/>
      <c r="U161" s="207"/>
      <c r="V161" s="207"/>
      <c r="W161" s="207"/>
      <c r="X161" s="207"/>
      <c r="Y161" s="207"/>
      <c r="Z161" s="207"/>
      <c r="AA161" s="207"/>
      <c r="AB161" s="207"/>
      <c r="AC161" s="207"/>
      <c r="AD161" s="207"/>
      <c r="AE161" s="207"/>
      <c r="AF161" s="207"/>
      <c r="AG161" s="207"/>
      <c r="AH161" s="207"/>
      <c r="AI161" s="207"/>
      <c r="AJ161" s="207"/>
      <c r="AK161" s="207"/>
      <c r="AL161" s="207"/>
      <c r="AM161" s="207"/>
      <c r="AN161" s="207"/>
      <c r="AO161" s="207"/>
      <c r="AP161" s="207"/>
      <c r="AQ161" s="207"/>
      <c r="AR161" s="207"/>
      <c r="AS161" s="207"/>
      <c r="AT161" s="207"/>
      <c r="AU161" s="207"/>
      <c r="AV161" s="207"/>
      <c r="AW161" s="207"/>
      <c r="AX161" s="207"/>
      <c r="AY161" s="207"/>
      <c r="AZ161" s="207"/>
      <c r="BA161" s="207"/>
      <c r="BB161" s="207"/>
      <c r="BC161" s="207"/>
      <c r="BD161" s="207"/>
      <c r="BE161" s="207"/>
      <c r="BF161" s="207"/>
      <c r="BG161" s="207"/>
      <c r="BH161" s="207"/>
      <c r="BI161" s="207"/>
      <c r="BJ161" s="207"/>
      <c r="BK161" s="207"/>
      <c r="BL161" s="207"/>
      <c r="BM161" s="208">
        <v>8</v>
      </c>
    </row>
    <row r="162" spans="1:65">
      <c r="A162" s="29"/>
      <c r="B162" s="20" t="s">
        <v>263</v>
      </c>
      <c r="C162" s="12"/>
      <c r="D162" s="212">
        <v>0.1845</v>
      </c>
      <c r="E162" s="206"/>
      <c r="F162" s="207"/>
      <c r="G162" s="207"/>
      <c r="H162" s="207"/>
      <c r="I162" s="207"/>
      <c r="J162" s="207"/>
      <c r="K162" s="207"/>
      <c r="L162" s="207"/>
      <c r="M162" s="207"/>
      <c r="N162" s="207"/>
      <c r="O162" s="207"/>
      <c r="P162" s="207"/>
      <c r="Q162" s="207"/>
      <c r="R162" s="207"/>
      <c r="S162" s="207"/>
      <c r="T162" s="207"/>
      <c r="U162" s="207"/>
      <c r="V162" s="207"/>
      <c r="W162" s="207"/>
      <c r="X162" s="207"/>
      <c r="Y162" s="207"/>
      <c r="Z162" s="207"/>
      <c r="AA162" s="207"/>
      <c r="AB162" s="207"/>
      <c r="AC162" s="207"/>
      <c r="AD162" s="207"/>
      <c r="AE162" s="207"/>
      <c r="AF162" s="207"/>
      <c r="AG162" s="207"/>
      <c r="AH162" s="207"/>
      <c r="AI162" s="207"/>
      <c r="AJ162" s="207"/>
      <c r="AK162" s="207"/>
      <c r="AL162" s="207"/>
      <c r="AM162" s="207"/>
      <c r="AN162" s="207"/>
      <c r="AO162" s="207"/>
      <c r="AP162" s="207"/>
      <c r="AQ162" s="207"/>
      <c r="AR162" s="207"/>
      <c r="AS162" s="207"/>
      <c r="AT162" s="207"/>
      <c r="AU162" s="207"/>
      <c r="AV162" s="207"/>
      <c r="AW162" s="207"/>
      <c r="AX162" s="207"/>
      <c r="AY162" s="207"/>
      <c r="AZ162" s="207"/>
      <c r="BA162" s="207"/>
      <c r="BB162" s="207"/>
      <c r="BC162" s="207"/>
      <c r="BD162" s="207"/>
      <c r="BE162" s="207"/>
      <c r="BF162" s="207"/>
      <c r="BG162" s="207"/>
      <c r="BH162" s="207"/>
      <c r="BI162" s="207"/>
      <c r="BJ162" s="207"/>
      <c r="BK162" s="207"/>
      <c r="BL162" s="207"/>
      <c r="BM162" s="208">
        <v>16</v>
      </c>
    </row>
    <row r="163" spans="1:65">
      <c r="A163" s="29"/>
      <c r="B163" s="3" t="s">
        <v>264</v>
      </c>
      <c r="C163" s="28"/>
      <c r="D163" s="23">
        <v>0.1845</v>
      </c>
      <c r="E163" s="206"/>
      <c r="F163" s="207"/>
      <c r="G163" s="207"/>
      <c r="H163" s="207"/>
      <c r="I163" s="207"/>
      <c r="J163" s="207"/>
      <c r="K163" s="207"/>
      <c r="L163" s="207"/>
      <c r="M163" s="207"/>
      <c r="N163" s="207"/>
      <c r="O163" s="207"/>
      <c r="P163" s="207"/>
      <c r="Q163" s="207"/>
      <c r="R163" s="207"/>
      <c r="S163" s="207"/>
      <c r="T163" s="207"/>
      <c r="U163" s="207"/>
      <c r="V163" s="207"/>
      <c r="W163" s="207"/>
      <c r="X163" s="207"/>
      <c r="Y163" s="207"/>
      <c r="Z163" s="207"/>
      <c r="AA163" s="207"/>
      <c r="AB163" s="207"/>
      <c r="AC163" s="207"/>
      <c r="AD163" s="207"/>
      <c r="AE163" s="207"/>
      <c r="AF163" s="207"/>
      <c r="AG163" s="207"/>
      <c r="AH163" s="207"/>
      <c r="AI163" s="207"/>
      <c r="AJ163" s="207"/>
      <c r="AK163" s="207"/>
      <c r="AL163" s="207"/>
      <c r="AM163" s="207"/>
      <c r="AN163" s="207"/>
      <c r="AO163" s="207"/>
      <c r="AP163" s="207"/>
      <c r="AQ163" s="207"/>
      <c r="AR163" s="207"/>
      <c r="AS163" s="207"/>
      <c r="AT163" s="207"/>
      <c r="AU163" s="207"/>
      <c r="AV163" s="207"/>
      <c r="AW163" s="207"/>
      <c r="AX163" s="207"/>
      <c r="AY163" s="207"/>
      <c r="AZ163" s="207"/>
      <c r="BA163" s="207"/>
      <c r="BB163" s="207"/>
      <c r="BC163" s="207"/>
      <c r="BD163" s="207"/>
      <c r="BE163" s="207"/>
      <c r="BF163" s="207"/>
      <c r="BG163" s="207"/>
      <c r="BH163" s="207"/>
      <c r="BI163" s="207"/>
      <c r="BJ163" s="207"/>
      <c r="BK163" s="207"/>
      <c r="BL163" s="207"/>
      <c r="BM163" s="208">
        <v>0.1845</v>
      </c>
    </row>
    <row r="164" spans="1:65">
      <c r="A164" s="29"/>
      <c r="B164" s="3" t="s">
        <v>265</v>
      </c>
      <c r="C164" s="28"/>
      <c r="D164" s="23">
        <v>7.0710678118654816E-4</v>
      </c>
      <c r="E164" s="206"/>
      <c r="F164" s="207"/>
      <c r="G164" s="207"/>
      <c r="H164" s="207"/>
      <c r="I164" s="207"/>
      <c r="J164" s="207"/>
      <c r="K164" s="207"/>
      <c r="L164" s="207"/>
      <c r="M164" s="207"/>
      <c r="N164" s="207"/>
      <c r="O164" s="207"/>
      <c r="P164" s="207"/>
      <c r="Q164" s="207"/>
      <c r="R164" s="207"/>
      <c r="S164" s="207"/>
      <c r="T164" s="207"/>
      <c r="U164" s="207"/>
      <c r="V164" s="207"/>
      <c r="W164" s="207"/>
      <c r="X164" s="207"/>
      <c r="Y164" s="207"/>
      <c r="Z164" s="207"/>
      <c r="AA164" s="207"/>
      <c r="AB164" s="207"/>
      <c r="AC164" s="207"/>
      <c r="AD164" s="207"/>
      <c r="AE164" s="207"/>
      <c r="AF164" s="207"/>
      <c r="AG164" s="207"/>
      <c r="AH164" s="207"/>
      <c r="AI164" s="207"/>
      <c r="AJ164" s="207"/>
      <c r="AK164" s="207"/>
      <c r="AL164" s="207"/>
      <c r="AM164" s="207"/>
      <c r="AN164" s="207"/>
      <c r="AO164" s="207"/>
      <c r="AP164" s="207"/>
      <c r="AQ164" s="207"/>
      <c r="AR164" s="207"/>
      <c r="AS164" s="207"/>
      <c r="AT164" s="207"/>
      <c r="AU164" s="207"/>
      <c r="AV164" s="207"/>
      <c r="AW164" s="207"/>
      <c r="AX164" s="207"/>
      <c r="AY164" s="207"/>
      <c r="AZ164" s="207"/>
      <c r="BA164" s="207"/>
      <c r="BB164" s="207"/>
      <c r="BC164" s="207"/>
      <c r="BD164" s="207"/>
      <c r="BE164" s="207"/>
      <c r="BF164" s="207"/>
      <c r="BG164" s="207"/>
      <c r="BH164" s="207"/>
      <c r="BI164" s="207"/>
      <c r="BJ164" s="207"/>
      <c r="BK164" s="207"/>
      <c r="BL164" s="207"/>
      <c r="BM164" s="208">
        <v>14</v>
      </c>
    </row>
    <row r="165" spans="1:65">
      <c r="A165" s="29"/>
      <c r="B165" s="3" t="s">
        <v>86</v>
      </c>
      <c r="C165" s="28"/>
      <c r="D165" s="13">
        <v>3.832557079601887E-3</v>
      </c>
      <c r="E165" s="15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266</v>
      </c>
      <c r="C166" s="28"/>
      <c r="D166" s="13">
        <v>0</v>
      </c>
      <c r="E166" s="15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267</v>
      </c>
      <c r="C167" s="46"/>
      <c r="D167" s="44" t="s">
        <v>268</v>
      </c>
      <c r="E167" s="15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9.5">
      <c r="B169" s="8" t="s">
        <v>607</v>
      </c>
      <c r="BM169" s="27" t="s">
        <v>310</v>
      </c>
    </row>
    <row r="170" spans="1:65" ht="19.5">
      <c r="A170" s="24" t="s">
        <v>339</v>
      </c>
      <c r="B170" s="18" t="s">
        <v>110</v>
      </c>
      <c r="C170" s="15" t="s">
        <v>111</v>
      </c>
      <c r="D170" s="16" t="s">
        <v>335</v>
      </c>
      <c r="E170" s="15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230</v>
      </c>
      <c r="C171" s="9" t="s">
        <v>230</v>
      </c>
      <c r="D171" s="10" t="s">
        <v>112</v>
      </c>
      <c r="E171" s="15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1</v>
      </c>
    </row>
    <row r="172" spans="1:65">
      <c r="A172" s="29"/>
      <c r="B172" s="19"/>
      <c r="C172" s="9"/>
      <c r="D172" s="10" t="s">
        <v>98</v>
      </c>
      <c r="E172" s="15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2.72</v>
      </c>
      <c r="E174" s="15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2.71</v>
      </c>
      <c r="E175" s="15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9</v>
      </c>
    </row>
    <row r="176" spans="1:65">
      <c r="A176" s="29"/>
      <c r="B176" s="20" t="s">
        <v>263</v>
      </c>
      <c r="C176" s="12"/>
      <c r="D176" s="22">
        <v>2.7149999999999999</v>
      </c>
      <c r="E176" s="15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264</v>
      </c>
      <c r="C177" s="28"/>
      <c r="D177" s="11">
        <v>2.7149999999999999</v>
      </c>
      <c r="E177" s="15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2.7149999999999999</v>
      </c>
    </row>
    <row r="178" spans="1:65">
      <c r="A178" s="29"/>
      <c r="B178" s="3" t="s">
        <v>265</v>
      </c>
      <c r="C178" s="28"/>
      <c r="D178" s="23">
        <v>7.0710678118656384E-3</v>
      </c>
      <c r="E178" s="15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15</v>
      </c>
    </row>
    <row r="179" spans="1:65">
      <c r="A179" s="29"/>
      <c r="B179" s="3" t="s">
        <v>86</v>
      </c>
      <c r="C179" s="28"/>
      <c r="D179" s="13">
        <v>2.6044448662488539E-3</v>
      </c>
      <c r="E179" s="15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266</v>
      </c>
      <c r="C180" s="28"/>
      <c r="D180" s="13">
        <v>0</v>
      </c>
      <c r="E180" s="15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267</v>
      </c>
      <c r="C181" s="46"/>
      <c r="D181" s="44" t="s">
        <v>268</v>
      </c>
      <c r="E181" s="15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608</v>
      </c>
      <c r="BM183" s="27" t="s">
        <v>310</v>
      </c>
    </row>
    <row r="184" spans="1:65" ht="15">
      <c r="A184" s="24" t="s">
        <v>34</v>
      </c>
      <c r="B184" s="18" t="s">
        <v>110</v>
      </c>
      <c r="C184" s="15" t="s">
        <v>111</v>
      </c>
      <c r="D184" s="16" t="s">
        <v>335</v>
      </c>
      <c r="E184" s="15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230</v>
      </c>
      <c r="C185" s="9" t="s">
        <v>230</v>
      </c>
      <c r="D185" s="10" t="s">
        <v>112</v>
      </c>
      <c r="E185" s="15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98</v>
      </c>
      <c r="E186" s="15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0</v>
      </c>
    </row>
    <row r="187" spans="1:65">
      <c r="A187" s="29"/>
      <c r="B187" s="19"/>
      <c r="C187" s="9"/>
      <c r="D187" s="25"/>
      <c r="E187" s="15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0</v>
      </c>
    </row>
    <row r="188" spans="1:65">
      <c r="A188" s="29"/>
      <c r="B188" s="18">
        <v>1</v>
      </c>
      <c r="C188" s="14">
        <v>1</v>
      </c>
      <c r="D188" s="223">
        <v>80</v>
      </c>
      <c r="E188" s="225"/>
      <c r="F188" s="226"/>
      <c r="G188" s="226"/>
      <c r="H188" s="226"/>
      <c r="I188" s="226"/>
      <c r="J188" s="226"/>
      <c r="K188" s="226"/>
      <c r="L188" s="226"/>
      <c r="M188" s="226"/>
      <c r="N188" s="226"/>
      <c r="O188" s="226"/>
      <c r="P188" s="226"/>
      <c r="Q188" s="226"/>
      <c r="R188" s="226"/>
      <c r="S188" s="226"/>
      <c r="T188" s="226"/>
      <c r="U188" s="226"/>
      <c r="V188" s="226"/>
      <c r="W188" s="226"/>
      <c r="X188" s="226"/>
      <c r="Y188" s="226"/>
      <c r="Z188" s="226"/>
      <c r="AA188" s="226"/>
      <c r="AB188" s="226"/>
      <c r="AC188" s="226"/>
      <c r="AD188" s="226"/>
      <c r="AE188" s="226"/>
      <c r="AF188" s="226"/>
      <c r="AG188" s="226"/>
      <c r="AH188" s="226"/>
      <c r="AI188" s="226"/>
      <c r="AJ188" s="226"/>
      <c r="AK188" s="226"/>
      <c r="AL188" s="226"/>
      <c r="AM188" s="226"/>
      <c r="AN188" s="226"/>
      <c r="AO188" s="226"/>
      <c r="AP188" s="226"/>
      <c r="AQ188" s="226"/>
      <c r="AR188" s="226"/>
      <c r="AS188" s="226"/>
      <c r="AT188" s="226"/>
      <c r="AU188" s="226"/>
      <c r="AV188" s="226"/>
      <c r="AW188" s="226"/>
      <c r="AX188" s="226"/>
      <c r="AY188" s="226"/>
      <c r="AZ188" s="226"/>
      <c r="BA188" s="226"/>
      <c r="BB188" s="226"/>
      <c r="BC188" s="226"/>
      <c r="BD188" s="226"/>
      <c r="BE188" s="226"/>
      <c r="BF188" s="226"/>
      <c r="BG188" s="226"/>
      <c r="BH188" s="226"/>
      <c r="BI188" s="226"/>
      <c r="BJ188" s="226"/>
      <c r="BK188" s="226"/>
      <c r="BL188" s="226"/>
      <c r="BM188" s="227">
        <v>1</v>
      </c>
    </row>
    <row r="189" spans="1:65">
      <c r="A189" s="29"/>
      <c r="B189" s="19">
        <v>1</v>
      </c>
      <c r="C189" s="9">
        <v>2</v>
      </c>
      <c r="D189" s="228">
        <v>80</v>
      </c>
      <c r="E189" s="225"/>
      <c r="F189" s="226"/>
      <c r="G189" s="226"/>
      <c r="H189" s="226"/>
      <c r="I189" s="226"/>
      <c r="J189" s="226"/>
      <c r="K189" s="226"/>
      <c r="L189" s="226"/>
      <c r="M189" s="226"/>
      <c r="N189" s="226"/>
      <c r="O189" s="226"/>
      <c r="P189" s="226"/>
      <c r="Q189" s="226"/>
      <c r="R189" s="226"/>
      <c r="S189" s="226"/>
      <c r="T189" s="226"/>
      <c r="U189" s="226"/>
      <c r="V189" s="226"/>
      <c r="W189" s="226"/>
      <c r="X189" s="226"/>
      <c r="Y189" s="226"/>
      <c r="Z189" s="226"/>
      <c r="AA189" s="226"/>
      <c r="AB189" s="226"/>
      <c r="AC189" s="226"/>
      <c r="AD189" s="226"/>
      <c r="AE189" s="226"/>
      <c r="AF189" s="226"/>
      <c r="AG189" s="226"/>
      <c r="AH189" s="226"/>
      <c r="AI189" s="226"/>
      <c r="AJ189" s="226"/>
      <c r="AK189" s="226"/>
      <c r="AL189" s="226"/>
      <c r="AM189" s="226"/>
      <c r="AN189" s="226"/>
      <c r="AO189" s="226"/>
      <c r="AP189" s="226"/>
      <c r="AQ189" s="226"/>
      <c r="AR189" s="226"/>
      <c r="AS189" s="226"/>
      <c r="AT189" s="226"/>
      <c r="AU189" s="226"/>
      <c r="AV189" s="226"/>
      <c r="AW189" s="226"/>
      <c r="AX189" s="226"/>
      <c r="AY189" s="226"/>
      <c r="AZ189" s="226"/>
      <c r="BA189" s="226"/>
      <c r="BB189" s="226"/>
      <c r="BC189" s="226"/>
      <c r="BD189" s="226"/>
      <c r="BE189" s="226"/>
      <c r="BF189" s="226"/>
      <c r="BG189" s="226"/>
      <c r="BH189" s="226"/>
      <c r="BI189" s="226"/>
      <c r="BJ189" s="226"/>
      <c r="BK189" s="226"/>
      <c r="BL189" s="226"/>
      <c r="BM189" s="227">
        <v>10</v>
      </c>
    </row>
    <row r="190" spans="1:65">
      <c r="A190" s="29"/>
      <c r="B190" s="20" t="s">
        <v>263</v>
      </c>
      <c r="C190" s="12"/>
      <c r="D190" s="232">
        <v>80</v>
      </c>
      <c r="E190" s="225"/>
      <c r="F190" s="226"/>
      <c r="G190" s="226"/>
      <c r="H190" s="226"/>
      <c r="I190" s="226"/>
      <c r="J190" s="226"/>
      <c r="K190" s="226"/>
      <c r="L190" s="226"/>
      <c r="M190" s="226"/>
      <c r="N190" s="226"/>
      <c r="O190" s="226"/>
      <c r="P190" s="226"/>
      <c r="Q190" s="226"/>
      <c r="R190" s="226"/>
      <c r="S190" s="226"/>
      <c r="T190" s="226"/>
      <c r="U190" s="226"/>
      <c r="V190" s="226"/>
      <c r="W190" s="226"/>
      <c r="X190" s="226"/>
      <c r="Y190" s="226"/>
      <c r="Z190" s="226"/>
      <c r="AA190" s="226"/>
      <c r="AB190" s="226"/>
      <c r="AC190" s="226"/>
      <c r="AD190" s="226"/>
      <c r="AE190" s="226"/>
      <c r="AF190" s="226"/>
      <c r="AG190" s="226"/>
      <c r="AH190" s="226"/>
      <c r="AI190" s="226"/>
      <c r="AJ190" s="226"/>
      <c r="AK190" s="226"/>
      <c r="AL190" s="226"/>
      <c r="AM190" s="226"/>
      <c r="AN190" s="226"/>
      <c r="AO190" s="226"/>
      <c r="AP190" s="226"/>
      <c r="AQ190" s="226"/>
      <c r="AR190" s="226"/>
      <c r="AS190" s="226"/>
      <c r="AT190" s="226"/>
      <c r="AU190" s="226"/>
      <c r="AV190" s="226"/>
      <c r="AW190" s="226"/>
      <c r="AX190" s="226"/>
      <c r="AY190" s="226"/>
      <c r="AZ190" s="226"/>
      <c r="BA190" s="226"/>
      <c r="BB190" s="226"/>
      <c r="BC190" s="226"/>
      <c r="BD190" s="226"/>
      <c r="BE190" s="226"/>
      <c r="BF190" s="226"/>
      <c r="BG190" s="226"/>
      <c r="BH190" s="226"/>
      <c r="BI190" s="226"/>
      <c r="BJ190" s="226"/>
      <c r="BK190" s="226"/>
      <c r="BL190" s="226"/>
      <c r="BM190" s="227">
        <v>16</v>
      </c>
    </row>
    <row r="191" spans="1:65">
      <c r="A191" s="29"/>
      <c r="B191" s="3" t="s">
        <v>264</v>
      </c>
      <c r="C191" s="28"/>
      <c r="D191" s="228">
        <v>80</v>
      </c>
      <c r="E191" s="225"/>
      <c r="F191" s="226"/>
      <c r="G191" s="226"/>
      <c r="H191" s="226"/>
      <c r="I191" s="226"/>
      <c r="J191" s="226"/>
      <c r="K191" s="226"/>
      <c r="L191" s="226"/>
      <c r="M191" s="226"/>
      <c r="N191" s="226"/>
      <c r="O191" s="226"/>
      <c r="P191" s="226"/>
      <c r="Q191" s="226"/>
      <c r="R191" s="226"/>
      <c r="S191" s="226"/>
      <c r="T191" s="226"/>
      <c r="U191" s="226"/>
      <c r="V191" s="226"/>
      <c r="W191" s="226"/>
      <c r="X191" s="226"/>
      <c r="Y191" s="226"/>
      <c r="Z191" s="226"/>
      <c r="AA191" s="226"/>
      <c r="AB191" s="226"/>
      <c r="AC191" s="226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7">
        <v>80</v>
      </c>
    </row>
    <row r="192" spans="1:65">
      <c r="A192" s="29"/>
      <c r="B192" s="3" t="s">
        <v>265</v>
      </c>
      <c r="C192" s="28"/>
      <c r="D192" s="228">
        <v>0</v>
      </c>
      <c r="E192" s="225"/>
      <c r="F192" s="226"/>
      <c r="G192" s="226"/>
      <c r="H192" s="226"/>
      <c r="I192" s="226"/>
      <c r="J192" s="226"/>
      <c r="K192" s="226"/>
      <c r="L192" s="226"/>
      <c r="M192" s="226"/>
      <c r="N192" s="226"/>
      <c r="O192" s="226"/>
      <c r="P192" s="226"/>
      <c r="Q192" s="226"/>
      <c r="R192" s="226"/>
      <c r="S192" s="226"/>
      <c r="T192" s="226"/>
      <c r="U192" s="226"/>
      <c r="V192" s="226"/>
      <c r="W192" s="226"/>
      <c r="X192" s="226"/>
      <c r="Y192" s="226"/>
      <c r="Z192" s="226"/>
      <c r="AA192" s="226"/>
      <c r="AB192" s="226"/>
      <c r="AC192" s="226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27">
        <v>16</v>
      </c>
    </row>
    <row r="193" spans="1:65">
      <c r="A193" s="29"/>
      <c r="B193" s="3" t="s">
        <v>86</v>
      </c>
      <c r="C193" s="28"/>
      <c r="D193" s="13">
        <v>0</v>
      </c>
      <c r="E193" s="15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266</v>
      </c>
      <c r="C194" s="28"/>
      <c r="D194" s="13">
        <v>0</v>
      </c>
      <c r="E194" s="15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267</v>
      </c>
      <c r="C195" s="46"/>
      <c r="D195" s="44" t="s">
        <v>268</v>
      </c>
      <c r="E195" s="15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9.5">
      <c r="B197" s="8" t="s">
        <v>609</v>
      </c>
      <c r="BM197" s="27" t="s">
        <v>310</v>
      </c>
    </row>
    <row r="198" spans="1:65" ht="19.5">
      <c r="A198" s="24" t="s">
        <v>340</v>
      </c>
      <c r="B198" s="18" t="s">
        <v>110</v>
      </c>
      <c r="C198" s="15" t="s">
        <v>111</v>
      </c>
      <c r="D198" s="16" t="s">
        <v>335</v>
      </c>
      <c r="E198" s="15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230</v>
      </c>
      <c r="C199" s="9" t="s">
        <v>230</v>
      </c>
      <c r="D199" s="10" t="s">
        <v>112</v>
      </c>
      <c r="E199" s="15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1</v>
      </c>
    </row>
    <row r="200" spans="1:65">
      <c r="A200" s="29"/>
      <c r="B200" s="19"/>
      <c r="C200" s="9"/>
      <c r="D200" s="10" t="s">
        <v>98</v>
      </c>
      <c r="E200" s="15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3</v>
      </c>
    </row>
    <row r="201" spans="1:65">
      <c r="A201" s="29"/>
      <c r="B201" s="19"/>
      <c r="C201" s="9"/>
      <c r="D201" s="25"/>
      <c r="E201" s="15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3</v>
      </c>
    </row>
    <row r="202" spans="1:65">
      <c r="A202" s="29"/>
      <c r="B202" s="18">
        <v>1</v>
      </c>
      <c r="C202" s="14">
        <v>1</v>
      </c>
      <c r="D202" s="203">
        <v>0.107</v>
      </c>
      <c r="E202" s="206"/>
      <c r="F202" s="207"/>
      <c r="G202" s="207"/>
      <c r="H202" s="207"/>
      <c r="I202" s="207"/>
      <c r="J202" s="207"/>
      <c r="K202" s="207"/>
      <c r="L202" s="207"/>
      <c r="M202" s="207"/>
      <c r="N202" s="207"/>
      <c r="O202" s="207"/>
      <c r="P202" s="207"/>
      <c r="Q202" s="207"/>
      <c r="R202" s="207"/>
      <c r="S202" s="207"/>
      <c r="T202" s="207"/>
      <c r="U202" s="207"/>
      <c r="V202" s="207"/>
      <c r="W202" s="207"/>
      <c r="X202" s="207"/>
      <c r="Y202" s="207"/>
      <c r="Z202" s="207"/>
      <c r="AA202" s="207"/>
      <c r="AB202" s="207"/>
      <c r="AC202" s="207"/>
      <c r="AD202" s="207"/>
      <c r="AE202" s="207"/>
      <c r="AF202" s="207"/>
      <c r="AG202" s="207"/>
      <c r="AH202" s="207"/>
      <c r="AI202" s="207"/>
      <c r="AJ202" s="207"/>
      <c r="AK202" s="207"/>
      <c r="AL202" s="207"/>
      <c r="AM202" s="207"/>
      <c r="AN202" s="207"/>
      <c r="AO202" s="207"/>
      <c r="AP202" s="207"/>
      <c r="AQ202" s="207"/>
      <c r="AR202" s="207"/>
      <c r="AS202" s="207"/>
      <c r="AT202" s="207"/>
      <c r="AU202" s="207"/>
      <c r="AV202" s="207"/>
      <c r="AW202" s="207"/>
      <c r="AX202" s="207"/>
      <c r="AY202" s="207"/>
      <c r="AZ202" s="207"/>
      <c r="BA202" s="207"/>
      <c r="BB202" s="207"/>
      <c r="BC202" s="207"/>
      <c r="BD202" s="207"/>
      <c r="BE202" s="207"/>
      <c r="BF202" s="207"/>
      <c r="BG202" s="207"/>
      <c r="BH202" s="207"/>
      <c r="BI202" s="207"/>
      <c r="BJ202" s="207"/>
      <c r="BK202" s="207"/>
      <c r="BL202" s="207"/>
      <c r="BM202" s="208">
        <v>1</v>
      </c>
    </row>
    <row r="203" spans="1:65">
      <c r="A203" s="29"/>
      <c r="B203" s="19">
        <v>1</v>
      </c>
      <c r="C203" s="9">
        <v>2</v>
      </c>
      <c r="D203" s="23">
        <v>0.107</v>
      </c>
      <c r="E203" s="206"/>
      <c r="F203" s="207"/>
      <c r="G203" s="207"/>
      <c r="H203" s="207"/>
      <c r="I203" s="207"/>
      <c r="J203" s="207"/>
      <c r="K203" s="207"/>
      <c r="L203" s="207"/>
      <c r="M203" s="207"/>
      <c r="N203" s="207"/>
      <c r="O203" s="207"/>
      <c r="P203" s="207"/>
      <c r="Q203" s="207"/>
      <c r="R203" s="207"/>
      <c r="S203" s="207"/>
      <c r="T203" s="207"/>
      <c r="U203" s="207"/>
      <c r="V203" s="207"/>
      <c r="W203" s="207"/>
      <c r="X203" s="207"/>
      <c r="Y203" s="207"/>
      <c r="Z203" s="207"/>
      <c r="AA203" s="207"/>
      <c r="AB203" s="207"/>
      <c r="AC203" s="207"/>
      <c r="AD203" s="207"/>
      <c r="AE203" s="207"/>
      <c r="AF203" s="207"/>
      <c r="AG203" s="207"/>
      <c r="AH203" s="207"/>
      <c r="AI203" s="207"/>
      <c r="AJ203" s="207"/>
      <c r="AK203" s="207"/>
      <c r="AL203" s="207"/>
      <c r="AM203" s="207"/>
      <c r="AN203" s="207"/>
      <c r="AO203" s="207"/>
      <c r="AP203" s="207"/>
      <c r="AQ203" s="207"/>
      <c r="AR203" s="207"/>
      <c r="AS203" s="207"/>
      <c r="AT203" s="207"/>
      <c r="AU203" s="207"/>
      <c r="AV203" s="207"/>
      <c r="AW203" s="207"/>
      <c r="AX203" s="207"/>
      <c r="AY203" s="207"/>
      <c r="AZ203" s="207"/>
      <c r="BA203" s="207"/>
      <c r="BB203" s="207"/>
      <c r="BC203" s="207"/>
      <c r="BD203" s="207"/>
      <c r="BE203" s="207"/>
      <c r="BF203" s="207"/>
      <c r="BG203" s="207"/>
      <c r="BH203" s="207"/>
      <c r="BI203" s="207"/>
      <c r="BJ203" s="207"/>
      <c r="BK203" s="207"/>
      <c r="BL203" s="207"/>
      <c r="BM203" s="208">
        <v>11</v>
      </c>
    </row>
    <row r="204" spans="1:65">
      <c r="A204" s="29"/>
      <c r="B204" s="20" t="s">
        <v>263</v>
      </c>
      <c r="C204" s="12"/>
      <c r="D204" s="212">
        <v>0.107</v>
      </c>
      <c r="E204" s="206"/>
      <c r="F204" s="207"/>
      <c r="G204" s="207"/>
      <c r="H204" s="207"/>
      <c r="I204" s="207"/>
      <c r="J204" s="207"/>
      <c r="K204" s="207"/>
      <c r="L204" s="207"/>
      <c r="M204" s="207"/>
      <c r="N204" s="207"/>
      <c r="O204" s="207"/>
      <c r="P204" s="207"/>
      <c r="Q204" s="207"/>
      <c r="R204" s="207"/>
      <c r="S204" s="207"/>
      <c r="T204" s="207"/>
      <c r="U204" s="207"/>
      <c r="V204" s="207"/>
      <c r="W204" s="207"/>
      <c r="X204" s="207"/>
      <c r="Y204" s="207"/>
      <c r="Z204" s="207"/>
      <c r="AA204" s="207"/>
      <c r="AB204" s="207"/>
      <c r="AC204" s="207"/>
      <c r="AD204" s="207"/>
      <c r="AE204" s="207"/>
      <c r="AF204" s="207"/>
      <c r="AG204" s="207"/>
      <c r="AH204" s="207"/>
      <c r="AI204" s="207"/>
      <c r="AJ204" s="207"/>
      <c r="AK204" s="207"/>
      <c r="AL204" s="207"/>
      <c r="AM204" s="207"/>
      <c r="AN204" s="207"/>
      <c r="AO204" s="207"/>
      <c r="AP204" s="207"/>
      <c r="AQ204" s="207"/>
      <c r="AR204" s="207"/>
      <c r="AS204" s="207"/>
      <c r="AT204" s="207"/>
      <c r="AU204" s="207"/>
      <c r="AV204" s="207"/>
      <c r="AW204" s="207"/>
      <c r="AX204" s="207"/>
      <c r="AY204" s="207"/>
      <c r="AZ204" s="207"/>
      <c r="BA204" s="207"/>
      <c r="BB204" s="207"/>
      <c r="BC204" s="207"/>
      <c r="BD204" s="207"/>
      <c r="BE204" s="207"/>
      <c r="BF204" s="207"/>
      <c r="BG204" s="207"/>
      <c r="BH204" s="207"/>
      <c r="BI204" s="207"/>
      <c r="BJ204" s="207"/>
      <c r="BK204" s="207"/>
      <c r="BL204" s="207"/>
      <c r="BM204" s="208">
        <v>16</v>
      </c>
    </row>
    <row r="205" spans="1:65">
      <c r="A205" s="29"/>
      <c r="B205" s="3" t="s">
        <v>264</v>
      </c>
      <c r="C205" s="28"/>
      <c r="D205" s="23">
        <v>0.107</v>
      </c>
      <c r="E205" s="206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7"/>
      <c r="Q205" s="207"/>
      <c r="R205" s="207"/>
      <c r="S205" s="207"/>
      <c r="T205" s="207"/>
      <c r="U205" s="207"/>
      <c r="V205" s="207"/>
      <c r="W205" s="207"/>
      <c r="X205" s="207"/>
      <c r="Y205" s="207"/>
      <c r="Z205" s="207"/>
      <c r="AA205" s="207"/>
      <c r="AB205" s="207"/>
      <c r="AC205" s="207"/>
      <c r="AD205" s="207"/>
      <c r="AE205" s="207"/>
      <c r="AF205" s="207"/>
      <c r="AG205" s="207"/>
      <c r="AH205" s="207"/>
      <c r="AI205" s="207"/>
      <c r="AJ205" s="207"/>
      <c r="AK205" s="207"/>
      <c r="AL205" s="207"/>
      <c r="AM205" s="207"/>
      <c r="AN205" s="207"/>
      <c r="AO205" s="207"/>
      <c r="AP205" s="207"/>
      <c r="AQ205" s="207"/>
      <c r="AR205" s="207"/>
      <c r="AS205" s="207"/>
      <c r="AT205" s="207"/>
      <c r="AU205" s="207"/>
      <c r="AV205" s="207"/>
      <c r="AW205" s="207"/>
      <c r="AX205" s="207"/>
      <c r="AY205" s="207"/>
      <c r="AZ205" s="207"/>
      <c r="BA205" s="207"/>
      <c r="BB205" s="207"/>
      <c r="BC205" s="207"/>
      <c r="BD205" s="207"/>
      <c r="BE205" s="207"/>
      <c r="BF205" s="207"/>
      <c r="BG205" s="207"/>
      <c r="BH205" s="207"/>
      <c r="BI205" s="207"/>
      <c r="BJ205" s="207"/>
      <c r="BK205" s="207"/>
      <c r="BL205" s="207"/>
      <c r="BM205" s="208">
        <v>0.107</v>
      </c>
    </row>
    <row r="206" spans="1:65">
      <c r="A206" s="29"/>
      <c r="B206" s="3" t="s">
        <v>265</v>
      </c>
      <c r="C206" s="28"/>
      <c r="D206" s="23">
        <v>0</v>
      </c>
      <c r="E206" s="206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7"/>
      <c r="Q206" s="207"/>
      <c r="R206" s="207"/>
      <c r="S206" s="207"/>
      <c r="T206" s="207"/>
      <c r="U206" s="207"/>
      <c r="V206" s="207"/>
      <c r="W206" s="207"/>
      <c r="X206" s="207"/>
      <c r="Y206" s="207"/>
      <c r="Z206" s="207"/>
      <c r="AA206" s="207"/>
      <c r="AB206" s="207"/>
      <c r="AC206" s="207"/>
      <c r="AD206" s="207"/>
      <c r="AE206" s="207"/>
      <c r="AF206" s="207"/>
      <c r="AG206" s="207"/>
      <c r="AH206" s="207"/>
      <c r="AI206" s="207"/>
      <c r="AJ206" s="207"/>
      <c r="AK206" s="207"/>
      <c r="AL206" s="207"/>
      <c r="AM206" s="207"/>
      <c r="AN206" s="207"/>
      <c r="AO206" s="207"/>
      <c r="AP206" s="207"/>
      <c r="AQ206" s="207"/>
      <c r="AR206" s="207"/>
      <c r="AS206" s="207"/>
      <c r="AT206" s="207"/>
      <c r="AU206" s="207"/>
      <c r="AV206" s="207"/>
      <c r="AW206" s="207"/>
      <c r="AX206" s="207"/>
      <c r="AY206" s="207"/>
      <c r="AZ206" s="207"/>
      <c r="BA206" s="207"/>
      <c r="BB206" s="207"/>
      <c r="BC206" s="207"/>
      <c r="BD206" s="207"/>
      <c r="BE206" s="207"/>
      <c r="BF206" s="207"/>
      <c r="BG206" s="207"/>
      <c r="BH206" s="207"/>
      <c r="BI206" s="207"/>
      <c r="BJ206" s="207"/>
      <c r="BK206" s="207"/>
      <c r="BL206" s="207"/>
      <c r="BM206" s="208">
        <v>17</v>
      </c>
    </row>
    <row r="207" spans="1:65">
      <c r="A207" s="29"/>
      <c r="B207" s="3" t="s">
        <v>86</v>
      </c>
      <c r="C207" s="28"/>
      <c r="D207" s="13">
        <v>0</v>
      </c>
      <c r="E207" s="15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266</v>
      </c>
      <c r="C208" s="28"/>
      <c r="D208" s="13">
        <v>0</v>
      </c>
      <c r="E208" s="15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267</v>
      </c>
      <c r="C209" s="46"/>
      <c r="D209" s="44" t="s">
        <v>268</v>
      </c>
      <c r="E209" s="15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610</v>
      </c>
      <c r="BM211" s="27" t="s">
        <v>310</v>
      </c>
    </row>
    <row r="212" spans="1:65" ht="15">
      <c r="A212" s="24" t="s">
        <v>37</v>
      </c>
      <c r="B212" s="18" t="s">
        <v>110</v>
      </c>
      <c r="C212" s="15" t="s">
        <v>111</v>
      </c>
      <c r="D212" s="16" t="s">
        <v>335</v>
      </c>
      <c r="E212" s="15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230</v>
      </c>
      <c r="C213" s="9" t="s">
        <v>230</v>
      </c>
      <c r="D213" s="10" t="s">
        <v>112</v>
      </c>
      <c r="E213" s="15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98</v>
      </c>
      <c r="E214" s="15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1</v>
      </c>
    </row>
    <row r="215" spans="1:65">
      <c r="A215" s="29"/>
      <c r="B215" s="19"/>
      <c r="C215" s="9"/>
      <c r="D215" s="25"/>
      <c r="E215" s="15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1</v>
      </c>
    </row>
    <row r="216" spans="1:65">
      <c r="A216" s="29"/>
      <c r="B216" s="18">
        <v>1</v>
      </c>
      <c r="C216" s="14">
        <v>1</v>
      </c>
      <c r="D216" s="213">
        <v>20</v>
      </c>
      <c r="E216" s="215"/>
      <c r="F216" s="216"/>
      <c r="G216" s="216"/>
      <c r="H216" s="216"/>
      <c r="I216" s="216"/>
      <c r="J216" s="216"/>
      <c r="K216" s="216"/>
      <c r="L216" s="216"/>
      <c r="M216" s="216"/>
      <c r="N216" s="216"/>
      <c r="O216" s="216"/>
      <c r="P216" s="216"/>
      <c r="Q216" s="216"/>
      <c r="R216" s="216"/>
      <c r="S216" s="216"/>
      <c r="T216" s="216"/>
      <c r="U216" s="216"/>
      <c r="V216" s="216"/>
      <c r="W216" s="216"/>
      <c r="X216" s="216"/>
      <c r="Y216" s="216"/>
      <c r="Z216" s="216"/>
      <c r="AA216" s="216"/>
      <c r="AB216" s="216"/>
      <c r="AC216" s="216"/>
      <c r="AD216" s="216"/>
      <c r="AE216" s="216"/>
      <c r="AF216" s="216"/>
      <c r="AG216" s="216"/>
      <c r="AH216" s="216"/>
      <c r="AI216" s="216"/>
      <c r="AJ216" s="216"/>
      <c r="AK216" s="216"/>
      <c r="AL216" s="216"/>
      <c r="AM216" s="216"/>
      <c r="AN216" s="216"/>
      <c r="AO216" s="216"/>
      <c r="AP216" s="216"/>
      <c r="AQ216" s="216"/>
      <c r="AR216" s="216"/>
      <c r="AS216" s="216"/>
      <c r="AT216" s="216"/>
      <c r="AU216" s="216"/>
      <c r="AV216" s="216"/>
      <c r="AW216" s="216"/>
      <c r="AX216" s="216"/>
      <c r="AY216" s="216"/>
      <c r="AZ216" s="216"/>
      <c r="BA216" s="216"/>
      <c r="BB216" s="216"/>
      <c r="BC216" s="216"/>
      <c r="BD216" s="216"/>
      <c r="BE216" s="216"/>
      <c r="BF216" s="216"/>
      <c r="BG216" s="216"/>
      <c r="BH216" s="216"/>
      <c r="BI216" s="216"/>
      <c r="BJ216" s="216"/>
      <c r="BK216" s="216"/>
      <c r="BL216" s="216"/>
      <c r="BM216" s="217">
        <v>1</v>
      </c>
    </row>
    <row r="217" spans="1:65">
      <c r="A217" s="29"/>
      <c r="B217" s="19">
        <v>1</v>
      </c>
      <c r="C217" s="9">
        <v>2</v>
      </c>
      <c r="D217" s="218">
        <v>20</v>
      </c>
      <c r="E217" s="215"/>
      <c r="F217" s="216"/>
      <c r="G217" s="216"/>
      <c r="H217" s="216"/>
      <c r="I217" s="216"/>
      <c r="J217" s="216"/>
      <c r="K217" s="216"/>
      <c r="L217" s="216"/>
      <c r="M217" s="216"/>
      <c r="N217" s="216"/>
      <c r="O217" s="216"/>
      <c r="P217" s="216"/>
      <c r="Q217" s="216"/>
      <c r="R217" s="216"/>
      <c r="S217" s="216"/>
      <c r="T217" s="216"/>
      <c r="U217" s="216"/>
      <c r="V217" s="216"/>
      <c r="W217" s="216"/>
      <c r="X217" s="216"/>
      <c r="Y217" s="216"/>
      <c r="Z217" s="216"/>
      <c r="AA217" s="216"/>
      <c r="AB217" s="216"/>
      <c r="AC217" s="216"/>
      <c r="AD217" s="216"/>
      <c r="AE217" s="216"/>
      <c r="AF217" s="216"/>
      <c r="AG217" s="216"/>
      <c r="AH217" s="216"/>
      <c r="AI217" s="216"/>
      <c r="AJ217" s="216"/>
      <c r="AK217" s="216"/>
      <c r="AL217" s="216"/>
      <c r="AM217" s="216"/>
      <c r="AN217" s="216"/>
      <c r="AO217" s="216"/>
      <c r="AP217" s="216"/>
      <c r="AQ217" s="216"/>
      <c r="AR217" s="216"/>
      <c r="AS217" s="216"/>
      <c r="AT217" s="216"/>
      <c r="AU217" s="216"/>
      <c r="AV217" s="216"/>
      <c r="AW217" s="216"/>
      <c r="AX217" s="216"/>
      <c r="AY217" s="216"/>
      <c r="AZ217" s="216"/>
      <c r="BA217" s="216"/>
      <c r="BB217" s="216"/>
      <c r="BC217" s="216"/>
      <c r="BD217" s="216"/>
      <c r="BE217" s="216"/>
      <c r="BF217" s="216"/>
      <c r="BG217" s="216"/>
      <c r="BH217" s="216"/>
      <c r="BI217" s="216"/>
      <c r="BJ217" s="216"/>
      <c r="BK217" s="216"/>
      <c r="BL217" s="216"/>
      <c r="BM217" s="217">
        <v>12</v>
      </c>
    </row>
    <row r="218" spans="1:65">
      <c r="A218" s="29"/>
      <c r="B218" s="20" t="s">
        <v>263</v>
      </c>
      <c r="C218" s="12"/>
      <c r="D218" s="222">
        <v>20</v>
      </c>
      <c r="E218" s="215"/>
      <c r="F218" s="216"/>
      <c r="G218" s="216"/>
      <c r="H218" s="216"/>
      <c r="I218" s="216"/>
      <c r="J218" s="216"/>
      <c r="K218" s="216"/>
      <c r="L218" s="216"/>
      <c r="M218" s="216"/>
      <c r="N218" s="216"/>
      <c r="O218" s="216"/>
      <c r="P218" s="216"/>
      <c r="Q218" s="216"/>
      <c r="R218" s="216"/>
      <c r="S218" s="216"/>
      <c r="T218" s="216"/>
      <c r="U218" s="216"/>
      <c r="V218" s="216"/>
      <c r="W218" s="216"/>
      <c r="X218" s="216"/>
      <c r="Y218" s="216"/>
      <c r="Z218" s="216"/>
      <c r="AA218" s="216"/>
      <c r="AB218" s="216"/>
      <c r="AC218" s="216"/>
      <c r="AD218" s="216"/>
      <c r="AE218" s="216"/>
      <c r="AF218" s="216"/>
      <c r="AG218" s="216"/>
      <c r="AH218" s="216"/>
      <c r="AI218" s="216"/>
      <c r="AJ218" s="216"/>
      <c r="AK218" s="216"/>
      <c r="AL218" s="216"/>
      <c r="AM218" s="216"/>
      <c r="AN218" s="216"/>
      <c r="AO218" s="216"/>
      <c r="AP218" s="216"/>
      <c r="AQ218" s="216"/>
      <c r="AR218" s="216"/>
      <c r="AS218" s="216"/>
      <c r="AT218" s="216"/>
      <c r="AU218" s="216"/>
      <c r="AV218" s="216"/>
      <c r="AW218" s="216"/>
      <c r="AX218" s="216"/>
      <c r="AY218" s="216"/>
      <c r="AZ218" s="216"/>
      <c r="BA218" s="216"/>
      <c r="BB218" s="216"/>
      <c r="BC218" s="216"/>
      <c r="BD218" s="216"/>
      <c r="BE218" s="216"/>
      <c r="BF218" s="216"/>
      <c r="BG218" s="216"/>
      <c r="BH218" s="216"/>
      <c r="BI218" s="216"/>
      <c r="BJ218" s="216"/>
      <c r="BK218" s="216"/>
      <c r="BL218" s="216"/>
      <c r="BM218" s="217">
        <v>16</v>
      </c>
    </row>
    <row r="219" spans="1:65">
      <c r="A219" s="29"/>
      <c r="B219" s="3" t="s">
        <v>264</v>
      </c>
      <c r="C219" s="28"/>
      <c r="D219" s="218">
        <v>20</v>
      </c>
      <c r="E219" s="215"/>
      <c r="F219" s="216"/>
      <c r="G219" s="216"/>
      <c r="H219" s="216"/>
      <c r="I219" s="216"/>
      <c r="J219" s="216"/>
      <c r="K219" s="216"/>
      <c r="L219" s="216"/>
      <c r="M219" s="216"/>
      <c r="N219" s="216"/>
      <c r="O219" s="216"/>
      <c r="P219" s="216"/>
      <c r="Q219" s="216"/>
      <c r="R219" s="216"/>
      <c r="S219" s="216"/>
      <c r="T219" s="216"/>
      <c r="U219" s="216"/>
      <c r="V219" s="216"/>
      <c r="W219" s="216"/>
      <c r="X219" s="216"/>
      <c r="Y219" s="216"/>
      <c r="Z219" s="216"/>
      <c r="AA219" s="216"/>
      <c r="AB219" s="216"/>
      <c r="AC219" s="216"/>
      <c r="AD219" s="216"/>
      <c r="AE219" s="216"/>
      <c r="AF219" s="216"/>
      <c r="AG219" s="216"/>
      <c r="AH219" s="216"/>
      <c r="AI219" s="216"/>
      <c r="AJ219" s="216"/>
      <c r="AK219" s="216"/>
      <c r="AL219" s="216"/>
      <c r="AM219" s="216"/>
      <c r="AN219" s="216"/>
      <c r="AO219" s="216"/>
      <c r="AP219" s="216"/>
      <c r="AQ219" s="216"/>
      <c r="AR219" s="216"/>
      <c r="AS219" s="216"/>
      <c r="AT219" s="216"/>
      <c r="AU219" s="216"/>
      <c r="AV219" s="216"/>
      <c r="AW219" s="216"/>
      <c r="AX219" s="216"/>
      <c r="AY219" s="216"/>
      <c r="AZ219" s="216"/>
      <c r="BA219" s="216"/>
      <c r="BB219" s="216"/>
      <c r="BC219" s="216"/>
      <c r="BD219" s="216"/>
      <c r="BE219" s="216"/>
      <c r="BF219" s="216"/>
      <c r="BG219" s="216"/>
      <c r="BH219" s="216"/>
      <c r="BI219" s="216"/>
      <c r="BJ219" s="216"/>
      <c r="BK219" s="216"/>
      <c r="BL219" s="216"/>
      <c r="BM219" s="217">
        <v>20</v>
      </c>
    </row>
    <row r="220" spans="1:65">
      <c r="A220" s="29"/>
      <c r="B220" s="3" t="s">
        <v>265</v>
      </c>
      <c r="C220" s="28"/>
      <c r="D220" s="218">
        <v>0</v>
      </c>
      <c r="E220" s="215"/>
      <c r="F220" s="216"/>
      <c r="G220" s="216"/>
      <c r="H220" s="216"/>
      <c r="I220" s="216"/>
      <c r="J220" s="216"/>
      <c r="K220" s="216"/>
      <c r="L220" s="216"/>
      <c r="M220" s="216"/>
      <c r="N220" s="216"/>
      <c r="O220" s="216"/>
      <c r="P220" s="216"/>
      <c r="Q220" s="216"/>
      <c r="R220" s="216"/>
      <c r="S220" s="216"/>
      <c r="T220" s="216"/>
      <c r="U220" s="216"/>
      <c r="V220" s="216"/>
      <c r="W220" s="216"/>
      <c r="X220" s="216"/>
      <c r="Y220" s="216"/>
      <c r="Z220" s="216"/>
      <c r="AA220" s="216"/>
      <c r="AB220" s="216"/>
      <c r="AC220" s="216"/>
      <c r="AD220" s="216"/>
      <c r="AE220" s="216"/>
      <c r="AF220" s="216"/>
      <c r="AG220" s="216"/>
      <c r="AH220" s="216"/>
      <c r="AI220" s="216"/>
      <c r="AJ220" s="216"/>
      <c r="AK220" s="216"/>
      <c r="AL220" s="216"/>
      <c r="AM220" s="216"/>
      <c r="AN220" s="216"/>
      <c r="AO220" s="216"/>
      <c r="AP220" s="216"/>
      <c r="AQ220" s="216"/>
      <c r="AR220" s="216"/>
      <c r="AS220" s="216"/>
      <c r="AT220" s="216"/>
      <c r="AU220" s="216"/>
      <c r="AV220" s="216"/>
      <c r="AW220" s="216"/>
      <c r="AX220" s="216"/>
      <c r="AY220" s="216"/>
      <c r="AZ220" s="216"/>
      <c r="BA220" s="216"/>
      <c r="BB220" s="216"/>
      <c r="BC220" s="216"/>
      <c r="BD220" s="216"/>
      <c r="BE220" s="216"/>
      <c r="BF220" s="216"/>
      <c r="BG220" s="216"/>
      <c r="BH220" s="216"/>
      <c r="BI220" s="216"/>
      <c r="BJ220" s="216"/>
      <c r="BK220" s="216"/>
      <c r="BL220" s="216"/>
      <c r="BM220" s="217">
        <v>18</v>
      </c>
    </row>
    <row r="221" spans="1:65">
      <c r="A221" s="29"/>
      <c r="B221" s="3" t="s">
        <v>86</v>
      </c>
      <c r="C221" s="28"/>
      <c r="D221" s="13">
        <v>0</v>
      </c>
      <c r="E221" s="15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266</v>
      </c>
      <c r="C222" s="28"/>
      <c r="D222" s="13">
        <v>0</v>
      </c>
      <c r="E222" s="15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267</v>
      </c>
      <c r="C223" s="46"/>
      <c r="D223" s="44" t="s">
        <v>268</v>
      </c>
      <c r="E223" s="15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611</v>
      </c>
      <c r="BM225" s="27" t="s">
        <v>310</v>
      </c>
    </row>
    <row r="226" spans="1:65" ht="15">
      <c r="A226" s="24" t="s">
        <v>60</v>
      </c>
      <c r="B226" s="18" t="s">
        <v>110</v>
      </c>
      <c r="C226" s="15" t="s">
        <v>111</v>
      </c>
      <c r="D226" s="16" t="s">
        <v>335</v>
      </c>
      <c r="E226" s="15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230</v>
      </c>
      <c r="C227" s="9" t="s">
        <v>230</v>
      </c>
      <c r="D227" s="10" t="s">
        <v>112</v>
      </c>
      <c r="E227" s="15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1</v>
      </c>
    </row>
    <row r="228" spans="1:65">
      <c r="A228" s="29"/>
      <c r="B228" s="19"/>
      <c r="C228" s="9"/>
      <c r="D228" s="10" t="s">
        <v>98</v>
      </c>
      <c r="E228" s="15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</v>
      </c>
    </row>
    <row r="229" spans="1:65">
      <c r="A229" s="29"/>
      <c r="B229" s="19"/>
      <c r="C229" s="9"/>
      <c r="D229" s="25"/>
      <c r="E229" s="15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</v>
      </c>
    </row>
    <row r="230" spans="1:65">
      <c r="A230" s="29"/>
      <c r="B230" s="18">
        <v>1</v>
      </c>
      <c r="C230" s="14">
        <v>1</v>
      </c>
      <c r="D230" s="203">
        <v>0.29470000000000002</v>
      </c>
      <c r="E230" s="206"/>
      <c r="F230" s="207"/>
      <c r="G230" s="207"/>
      <c r="H230" s="207"/>
      <c r="I230" s="207"/>
      <c r="J230" s="207"/>
      <c r="K230" s="207"/>
      <c r="L230" s="207"/>
      <c r="M230" s="207"/>
      <c r="N230" s="207"/>
      <c r="O230" s="207"/>
      <c r="P230" s="207"/>
      <c r="Q230" s="207"/>
      <c r="R230" s="207"/>
      <c r="S230" s="207"/>
      <c r="T230" s="207"/>
      <c r="U230" s="207"/>
      <c r="V230" s="207"/>
      <c r="W230" s="207"/>
      <c r="X230" s="207"/>
      <c r="Y230" s="207"/>
      <c r="Z230" s="207"/>
      <c r="AA230" s="207"/>
      <c r="AB230" s="207"/>
      <c r="AC230" s="207"/>
      <c r="AD230" s="207"/>
      <c r="AE230" s="207"/>
      <c r="AF230" s="207"/>
      <c r="AG230" s="207"/>
      <c r="AH230" s="207"/>
      <c r="AI230" s="207"/>
      <c r="AJ230" s="207"/>
      <c r="AK230" s="207"/>
      <c r="AL230" s="207"/>
      <c r="AM230" s="207"/>
      <c r="AN230" s="207"/>
      <c r="AO230" s="207"/>
      <c r="AP230" s="207"/>
      <c r="AQ230" s="207"/>
      <c r="AR230" s="207"/>
      <c r="AS230" s="207"/>
      <c r="AT230" s="207"/>
      <c r="AU230" s="207"/>
      <c r="AV230" s="207"/>
      <c r="AW230" s="207"/>
      <c r="AX230" s="207"/>
      <c r="AY230" s="207"/>
      <c r="AZ230" s="207"/>
      <c r="BA230" s="207"/>
      <c r="BB230" s="207"/>
      <c r="BC230" s="207"/>
      <c r="BD230" s="207"/>
      <c r="BE230" s="207"/>
      <c r="BF230" s="207"/>
      <c r="BG230" s="207"/>
      <c r="BH230" s="207"/>
      <c r="BI230" s="207"/>
      <c r="BJ230" s="207"/>
      <c r="BK230" s="207"/>
      <c r="BL230" s="207"/>
      <c r="BM230" s="208">
        <v>1</v>
      </c>
    </row>
    <row r="231" spans="1:65">
      <c r="A231" s="29"/>
      <c r="B231" s="19">
        <v>1</v>
      </c>
      <c r="C231" s="9">
        <v>2</v>
      </c>
      <c r="D231" s="23">
        <v>0.2923</v>
      </c>
      <c r="E231" s="206"/>
      <c r="F231" s="207"/>
      <c r="G231" s="207"/>
      <c r="H231" s="207"/>
      <c r="I231" s="207"/>
      <c r="J231" s="207"/>
      <c r="K231" s="207"/>
      <c r="L231" s="207"/>
      <c r="M231" s="207"/>
      <c r="N231" s="207"/>
      <c r="O231" s="207"/>
      <c r="P231" s="207"/>
      <c r="Q231" s="207"/>
      <c r="R231" s="207"/>
      <c r="S231" s="207"/>
      <c r="T231" s="207"/>
      <c r="U231" s="207"/>
      <c r="V231" s="207"/>
      <c r="W231" s="207"/>
      <c r="X231" s="207"/>
      <c r="Y231" s="207"/>
      <c r="Z231" s="207"/>
      <c r="AA231" s="207"/>
      <c r="AB231" s="207"/>
      <c r="AC231" s="207"/>
      <c r="AD231" s="207"/>
      <c r="AE231" s="207"/>
      <c r="AF231" s="207"/>
      <c r="AG231" s="207"/>
      <c r="AH231" s="207"/>
      <c r="AI231" s="207"/>
      <c r="AJ231" s="207"/>
      <c r="AK231" s="207"/>
      <c r="AL231" s="207"/>
      <c r="AM231" s="207"/>
      <c r="AN231" s="207"/>
      <c r="AO231" s="207"/>
      <c r="AP231" s="207"/>
      <c r="AQ231" s="207"/>
      <c r="AR231" s="207"/>
      <c r="AS231" s="207"/>
      <c r="AT231" s="207"/>
      <c r="AU231" s="207"/>
      <c r="AV231" s="207"/>
      <c r="AW231" s="207"/>
      <c r="AX231" s="207"/>
      <c r="AY231" s="207"/>
      <c r="AZ231" s="207"/>
      <c r="BA231" s="207"/>
      <c r="BB231" s="207"/>
      <c r="BC231" s="207"/>
      <c r="BD231" s="207"/>
      <c r="BE231" s="207"/>
      <c r="BF231" s="207"/>
      <c r="BG231" s="207"/>
      <c r="BH231" s="207"/>
      <c r="BI231" s="207"/>
      <c r="BJ231" s="207"/>
      <c r="BK231" s="207"/>
      <c r="BL231" s="207"/>
      <c r="BM231" s="208">
        <v>16</v>
      </c>
    </row>
    <row r="232" spans="1:65">
      <c r="A232" s="29"/>
      <c r="B232" s="20" t="s">
        <v>263</v>
      </c>
      <c r="C232" s="12"/>
      <c r="D232" s="212">
        <v>0.29349999999999998</v>
      </c>
      <c r="E232" s="206"/>
      <c r="F232" s="207"/>
      <c r="G232" s="207"/>
      <c r="H232" s="207"/>
      <c r="I232" s="207"/>
      <c r="J232" s="207"/>
      <c r="K232" s="207"/>
      <c r="L232" s="207"/>
      <c r="M232" s="207"/>
      <c r="N232" s="207"/>
      <c r="O232" s="207"/>
      <c r="P232" s="207"/>
      <c r="Q232" s="207"/>
      <c r="R232" s="207"/>
      <c r="S232" s="207"/>
      <c r="T232" s="207"/>
      <c r="U232" s="207"/>
      <c r="V232" s="207"/>
      <c r="W232" s="207"/>
      <c r="X232" s="207"/>
      <c r="Y232" s="207"/>
      <c r="Z232" s="207"/>
      <c r="AA232" s="207"/>
      <c r="AB232" s="207"/>
      <c r="AC232" s="207"/>
      <c r="AD232" s="207"/>
      <c r="AE232" s="207"/>
      <c r="AF232" s="207"/>
      <c r="AG232" s="207"/>
      <c r="AH232" s="207"/>
      <c r="AI232" s="207"/>
      <c r="AJ232" s="207"/>
      <c r="AK232" s="207"/>
      <c r="AL232" s="207"/>
      <c r="AM232" s="207"/>
      <c r="AN232" s="207"/>
      <c r="AO232" s="207"/>
      <c r="AP232" s="207"/>
      <c r="AQ232" s="207"/>
      <c r="AR232" s="207"/>
      <c r="AS232" s="207"/>
      <c r="AT232" s="207"/>
      <c r="AU232" s="207"/>
      <c r="AV232" s="207"/>
      <c r="AW232" s="207"/>
      <c r="AX232" s="207"/>
      <c r="AY232" s="207"/>
      <c r="AZ232" s="207"/>
      <c r="BA232" s="207"/>
      <c r="BB232" s="207"/>
      <c r="BC232" s="207"/>
      <c r="BD232" s="207"/>
      <c r="BE232" s="207"/>
      <c r="BF232" s="207"/>
      <c r="BG232" s="207"/>
      <c r="BH232" s="207"/>
      <c r="BI232" s="207"/>
      <c r="BJ232" s="207"/>
      <c r="BK232" s="207"/>
      <c r="BL232" s="207"/>
      <c r="BM232" s="208">
        <v>16</v>
      </c>
    </row>
    <row r="233" spans="1:65">
      <c r="A233" s="29"/>
      <c r="B233" s="3" t="s">
        <v>264</v>
      </c>
      <c r="C233" s="28"/>
      <c r="D233" s="23">
        <v>0.29349999999999998</v>
      </c>
      <c r="E233" s="206"/>
      <c r="F233" s="207"/>
      <c r="G233" s="207"/>
      <c r="H233" s="207"/>
      <c r="I233" s="207"/>
      <c r="J233" s="207"/>
      <c r="K233" s="207"/>
      <c r="L233" s="207"/>
      <c r="M233" s="207"/>
      <c r="N233" s="207"/>
      <c r="O233" s="207"/>
      <c r="P233" s="207"/>
      <c r="Q233" s="207"/>
      <c r="R233" s="207"/>
      <c r="S233" s="207"/>
      <c r="T233" s="207"/>
      <c r="U233" s="207"/>
      <c r="V233" s="207"/>
      <c r="W233" s="207"/>
      <c r="X233" s="207"/>
      <c r="Y233" s="207"/>
      <c r="Z233" s="207"/>
      <c r="AA233" s="207"/>
      <c r="AB233" s="207"/>
      <c r="AC233" s="207"/>
      <c r="AD233" s="207"/>
      <c r="AE233" s="207"/>
      <c r="AF233" s="207"/>
      <c r="AG233" s="207"/>
      <c r="AH233" s="207"/>
      <c r="AI233" s="207"/>
      <c r="AJ233" s="207"/>
      <c r="AK233" s="207"/>
      <c r="AL233" s="207"/>
      <c r="AM233" s="207"/>
      <c r="AN233" s="207"/>
      <c r="AO233" s="207"/>
      <c r="AP233" s="207"/>
      <c r="AQ233" s="207"/>
      <c r="AR233" s="207"/>
      <c r="AS233" s="207"/>
      <c r="AT233" s="207"/>
      <c r="AU233" s="207"/>
      <c r="AV233" s="207"/>
      <c r="AW233" s="207"/>
      <c r="AX233" s="207"/>
      <c r="AY233" s="207"/>
      <c r="AZ233" s="207"/>
      <c r="BA233" s="207"/>
      <c r="BB233" s="207"/>
      <c r="BC233" s="207"/>
      <c r="BD233" s="207"/>
      <c r="BE233" s="207"/>
      <c r="BF233" s="207"/>
      <c r="BG233" s="207"/>
      <c r="BH233" s="207"/>
      <c r="BI233" s="207"/>
      <c r="BJ233" s="207"/>
      <c r="BK233" s="207"/>
      <c r="BL233" s="207"/>
      <c r="BM233" s="208">
        <v>0.29352984999999998</v>
      </c>
    </row>
    <row r="234" spans="1:65">
      <c r="A234" s="29"/>
      <c r="B234" s="3" t="s">
        <v>265</v>
      </c>
      <c r="C234" s="28"/>
      <c r="D234" s="23">
        <v>1.6970562748477233E-3</v>
      </c>
      <c r="E234" s="206"/>
      <c r="F234" s="207"/>
      <c r="G234" s="207"/>
      <c r="H234" s="207"/>
      <c r="I234" s="207"/>
      <c r="J234" s="207"/>
      <c r="K234" s="207"/>
      <c r="L234" s="207"/>
      <c r="M234" s="207"/>
      <c r="N234" s="207"/>
      <c r="O234" s="207"/>
      <c r="P234" s="207"/>
      <c r="Q234" s="207"/>
      <c r="R234" s="207"/>
      <c r="S234" s="207"/>
      <c r="T234" s="207"/>
      <c r="U234" s="207"/>
      <c r="V234" s="207"/>
      <c r="W234" s="207"/>
      <c r="X234" s="207"/>
      <c r="Y234" s="207"/>
      <c r="Z234" s="207"/>
      <c r="AA234" s="207"/>
      <c r="AB234" s="207"/>
      <c r="AC234" s="207"/>
      <c r="AD234" s="207"/>
      <c r="AE234" s="207"/>
      <c r="AF234" s="207"/>
      <c r="AG234" s="207"/>
      <c r="AH234" s="207"/>
      <c r="AI234" s="207"/>
      <c r="AJ234" s="207"/>
      <c r="AK234" s="207"/>
      <c r="AL234" s="207"/>
      <c r="AM234" s="207"/>
      <c r="AN234" s="207"/>
      <c r="AO234" s="207"/>
      <c r="AP234" s="207"/>
      <c r="AQ234" s="207"/>
      <c r="AR234" s="207"/>
      <c r="AS234" s="207"/>
      <c r="AT234" s="207"/>
      <c r="AU234" s="207"/>
      <c r="AV234" s="207"/>
      <c r="AW234" s="207"/>
      <c r="AX234" s="207"/>
      <c r="AY234" s="207"/>
      <c r="AZ234" s="207"/>
      <c r="BA234" s="207"/>
      <c r="BB234" s="207"/>
      <c r="BC234" s="207"/>
      <c r="BD234" s="207"/>
      <c r="BE234" s="207"/>
      <c r="BF234" s="207"/>
      <c r="BG234" s="207"/>
      <c r="BH234" s="207"/>
      <c r="BI234" s="207"/>
      <c r="BJ234" s="207"/>
      <c r="BK234" s="207"/>
      <c r="BL234" s="207"/>
      <c r="BM234" s="208">
        <v>11</v>
      </c>
    </row>
    <row r="235" spans="1:65">
      <c r="A235" s="29"/>
      <c r="B235" s="3" t="s">
        <v>86</v>
      </c>
      <c r="C235" s="28"/>
      <c r="D235" s="13">
        <v>5.7821338154947985E-3</v>
      </c>
      <c r="E235" s="15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266</v>
      </c>
      <c r="C236" s="28"/>
      <c r="D236" s="13">
        <v>-1.0169323494702009E-4</v>
      </c>
      <c r="E236" s="15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267</v>
      </c>
      <c r="C237" s="46"/>
      <c r="D237" s="44" t="s">
        <v>268</v>
      </c>
      <c r="E237" s="15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9.5">
      <c r="B239" s="8" t="s">
        <v>612</v>
      </c>
      <c r="BM239" s="27" t="s">
        <v>310</v>
      </c>
    </row>
    <row r="240" spans="1:65" ht="19.5">
      <c r="A240" s="24" t="s">
        <v>341</v>
      </c>
      <c r="B240" s="18" t="s">
        <v>110</v>
      </c>
      <c r="C240" s="15" t="s">
        <v>111</v>
      </c>
      <c r="D240" s="16" t="s">
        <v>335</v>
      </c>
      <c r="E240" s="15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230</v>
      </c>
      <c r="C241" s="9" t="s">
        <v>230</v>
      </c>
      <c r="D241" s="10" t="s">
        <v>112</v>
      </c>
      <c r="E241" s="15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98</v>
      </c>
      <c r="E242" s="15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50.79</v>
      </c>
      <c r="E244" s="15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50.73</v>
      </c>
      <c r="E245" s="15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6</v>
      </c>
    </row>
    <row r="246" spans="1:65">
      <c r="A246" s="29"/>
      <c r="B246" s="20" t="s">
        <v>263</v>
      </c>
      <c r="C246" s="12"/>
      <c r="D246" s="22">
        <v>50.76</v>
      </c>
      <c r="E246" s="15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264</v>
      </c>
      <c r="C247" s="28"/>
      <c r="D247" s="11">
        <v>50.76</v>
      </c>
      <c r="E247" s="15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50.76</v>
      </c>
    </row>
    <row r="248" spans="1:65">
      <c r="A248" s="29"/>
      <c r="B248" s="3" t="s">
        <v>265</v>
      </c>
      <c r="C248" s="28"/>
      <c r="D248" s="23">
        <v>4.2426406871194457E-2</v>
      </c>
      <c r="E248" s="15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12</v>
      </c>
    </row>
    <row r="249" spans="1:65">
      <c r="A249" s="29"/>
      <c r="B249" s="3" t="s">
        <v>86</v>
      </c>
      <c r="C249" s="28"/>
      <c r="D249" s="13">
        <v>8.3582361842384672E-4</v>
      </c>
      <c r="E249" s="15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266</v>
      </c>
      <c r="C250" s="28"/>
      <c r="D250" s="13">
        <v>0</v>
      </c>
      <c r="E250" s="15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267</v>
      </c>
      <c r="C251" s="46"/>
      <c r="D251" s="44" t="s">
        <v>268</v>
      </c>
      <c r="E251" s="15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613</v>
      </c>
      <c r="BM253" s="27" t="s">
        <v>310</v>
      </c>
    </row>
    <row r="254" spans="1:65" ht="15">
      <c r="A254" s="24" t="s">
        <v>15</v>
      </c>
      <c r="B254" s="18" t="s">
        <v>110</v>
      </c>
      <c r="C254" s="15" t="s">
        <v>111</v>
      </c>
      <c r="D254" s="16" t="s">
        <v>335</v>
      </c>
      <c r="E254" s="15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230</v>
      </c>
      <c r="C255" s="9" t="s">
        <v>230</v>
      </c>
      <c r="D255" s="10" t="s">
        <v>112</v>
      </c>
      <c r="E255" s="15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98</v>
      </c>
      <c r="E256" s="15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/>
      <c r="C257" s="9"/>
      <c r="D257" s="25"/>
      <c r="E257" s="15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8">
        <v>1</v>
      </c>
      <c r="C258" s="14">
        <v>1</v>
      </c>
      <c r="D258" s="214" t="s">
        <v>95</v>
      </c>
      <c r="E258" s="215"/>
      <c r="F258" s="216"/>
      <c r="G258" s="216"/>
      <c r="H258" s="216"/>
      <c r="I258" s="216"/>
      <c r="J258" s="216"/>
      <c r="K258" s="216"/>
      <c r="L258" s="216"/>
      <c r="M258" s="216"/>
      <c r="N258" s="216"/>
      <c r="O258" s="216"/>
      <c r="P258" s="216"/>
      <c r="Q258" s="216"/>
      <c r="R258" s="216"/>
      <c r="S258" s="216"/>
      <c r="T258" s="216"/>
      <c r="U258" s="216"/>
      <c r="V258" s="216"/>
      <c r="W258" s="216"/>
      <c r="X258" s="216"/>
      <c r="Y258" s="216"/>
      <c r="Z258" s="216"/>
      <c r="AA258" s="216"/>
      <c r="AB258" s="216"/>
      <c r="AC258" s="216"/>
      <c r="AD258" s="216"/>
      <c r="AE258" s="216"/>
      <c r="AF258" s="216"/>
      <c r="AG258" s="216"/>
      <c r="AH258" s="216"/>
      <c r="AI258" s="216"/>
      <c r="AJ258" s="216"/>
      <c r="AK258" s="216"/>
      <c r="AL258" s="216"/>
      <c r="AM258" s="216"/>
      <c r="AN258" s="216"/>
      <c r="AO258" s="216"/>
      <c r="AP258" s="216"/>
      <c r="AQ258" s="216"/>
      <c r="AR258" s="216"/>
      <c r="AS258" s="216"/>
      <c r="AT258" s="216"/>
      <c r="AU258" s="216"/>
      <c r="AV258" s="216"/>
      <c r="AW258" s="216"/>
      <c r="AX258" s="216"/>
      <c r="AY258" s="216"/>
      <c r="AZ258" s="216"/>
      <c r="BA258" s="216"/>
      <c r="BB258" s="216"/>
      <c r="BC258" s="216"/>
      <c r="BD258" s="216"/>
      <c r="BE258" s="216"/>
      <c r="BF258" s="216"/>
      <c r="BG258" s="216"/>
      <c r="BH258" s="216"/>
      <c r="BI258" s="216"/>
      <c r="BJ258" s="216"/>
      <c r="BK258" s="216"/>
      <c r="BL258" s="216"/>
      <c r="BM258" s="217">
        <v>1</v>
      </c>
    </row>
    <row r="259" spans="1:65">
      <c r="A259" s="29"/>
      <c r="B259" s="19">
        <v>1</v>
      </c>
      <c r="C259" s="9">
        <v>2</v>
      </c>
      <c r="D259" s="220" t="s">
        <v>95</v>
      </c>
      <c r="E259" s="215"/>
      <c r="F259" s="216"/>
      <c r="G259" s="216"/>
      <c r="H259" s="216"/>
      <c r="I259" s="216"/>
      <c r="J259" s="216"/>
      <c r="K259" s="216"/>
      <c r="L259" s="216"/>
      <c r="M259" s="216"/>
      <c r="N259" s="216"/>
      <c r="O259" s="216"/>
      <c r="P259" s="216"/>
      <c r="Q259" s="216"/>
      <c r="R259" s="216"/>
      <c r="S259" s="216"/>
      <c r="T259" s="216"/>
      <c r="U259" s="216"/>
      <c r="V259" s="216"/>
      <c r="W259" s="216"/>
      <c r="X259" s="216"/>
      <c r="Y259" s="216"/>
      <c r="Z259" s="216"/>
      <c r="AA259" s="216"/>
      <c r="AB259" s="216"/>
      <c r="AC259" s="216"/>
      <c r="AD259" s="216"/>
      <c r="AE259" s="216"/>
      <c r="AF259" s="216"/>
      <c r="AG259" s="216"/>
      <c r="AH259" s="216"/>
      <c r="AI259" s="216"/>
      <c r="AJ259" s="216"/>
      <c r="AK259" s="216"/>
      <c r="AL259" s="216"/>
      <c r="AM259" s="216"/>
      <c r="AN259" s="216"/>
      <c r="AO259" s="216"/>
      <c r="AP259" s="216"/>
      <c r="AQ259" s="216"/>
      <c r="AR259" s="216"/>
      <c r="AS259" s="216"/>
      <c r="AT259" s="216"/>
      <c r="AU259" s="216"/>
      <c r="AV259" s="216"/>
      <c r="AW259" s="216"/>
      <c r="AX259" s="216"/>
      <c r="AY259" s="216"/>
      <c r="AZ259" s="216"/>
      <c r="BA259" s="216"/>
      <c r="BB259" s="216"/>
      <c r="BC259" s="216"/>
      <c r="BD259" s="216"/>
      <c r="BE259" s="216"/>
      <c r="BF259" s="216"/>
      <c r="BG259" s="216"/>
      <c r="BH259" s="216"/>
      <c r="BI259" s="216"/>
      <c r="BJ259" s="216"/>
      <c r="BK259" s="216"/>
      <c r="BL259" s="216"/>
      <c r="BM259" s="217">
        <v>7</v>
      </c>
    </row>
    <row r="260" spans="1:65">
      <c r="A260" s="29"/>
      <c r="B260" s="20" t="s">
        <v>263</v>
      </c>
      <c r="C260" s="12"/>
      <c r="D260" s="222" t="s">
        <v>672</v>
      </c>
      <c r="E260" s="215"/>
      <c r="F260" s="216"/>
      <c r="G260" s="216"/>
      <c r="H260" s="216"/>
      <c r="I260" s="216"/>
      <c r="J260" s="216"/>
      <c r="K260" s="216"/>
      <c r="L260" s="216"/>
      <c r="M260" s="216"/>
      <c r="N260" s="216"/>
      <c r="O260" s="216"/>
      <c r="P260" s="216"/>
      <c r="Q260" s="216"/>
      <c r="R260" s="216"/>
      <c r="S260" s="216"/>
      <c r="T260" s="216"/>
      <c r="U260" s="216"/>
      <c r="V260" s="216"/>
      <c r="W260" s="216"/>
      <c r="X260" s="216"/>
      <c r="Y260" s="216"/>
      <c r="Z260" s="216"/>
      <c r="AA260" s="216"/>
      <c r="AB260" s="216"/>
      <c r="AC260" s="216"/>
      <c r="AD260" s="216"/>
      <c r="AE260" s="216"/>
      <c r="AF260" s="216"/>
      <c r="AG260" s="216"/>
      <c r="AH260" s="216"/>
      <c r="AI260" s="216"/>
      <c r="AJ260" s="216"/>
      <c r="AK260" s="216"/>
      <c r="AL260" s="216"/>
      <c r="AM260" s="216"/>
      <c r="AN260" s="216"/>
      <c r="AO260" s="216"/>
      <c r="AP260" s="216"/>
      <c r="AQ260" s="216"/>
      <c r="AR260" s="216"/>
      <c r="AS260" s="216"/>
      <c r="AT260" s="216"/>
      <c r="AU260" s="216"/>
      <c r="AV260" s="216"/>
      <c r="AW260" s="216"/>
      <c r="AX260" s="216"/>
      <c r="AY260" s="216"/>
      <c r="AZ260" s="216"/>
      <c r="BA260" s="216"/>
      <c r="BB260" s="216"/>
      <c r="BC260" s="216"/>
      <c r="BD260" s="216"/>
      <c r="BE260" s="216"/>
      <c r="BF260" s="216"/>
      <c r="BG260" s="216"/>
      <c r="BH260" s="216"/>
      <c r="BI260" s="216"/>
      <c r="BJ260" s="216"/>
      <c r="BK260" s="216"/>
      <c r="BL260" s="216"/>
      <c r="BM260" s="217">
        <v>16</v>
      </c>
    </row>
    <row r="261" spans="1:65">
      <c r="A261" s="29"/>
      <c r="B261" s="3" t="s">
        <v>264</v>
      </c>
      <c r="C261" s="28"/>
      <c r="D261" s="218" t="s">
        <v>672</v>
      </c>
      <c r="E261" s="215"/>
      <c r="F261" s="216"/>
      <c r="G261" s="216"/>
      <c r="H261" s="216"/>
      <c r="I261" s="216"/>
      <c r="J261" s="216"/>
      <c r="K261" s="216"/>
      <c r="L261" s="216"/>
      <c r="M261" s="216"/>
      <c r="N261" s="216"/>
      <c r="O261" s="216"/>
      <c r="P261" s="216"/>
      <c r="Q261" s="216"/>
      <c r="R261" s="216"/>
      <c r="S261" s="216"/>
      <c r="T261" s="216"/>
      <c r="U261" s="216"/>
      <c r="V261" s="216"/>
      <c r="W261" s="216"/>
      <c r="X261" s="216"/>
      <c r="Y261" s="216"/>
      <c r="Z261" s="216"/>
      <c r="AA261" s="216"/>
      <c r="AB261" s="216"/>
      <c r="AC261" s="216"/>
      <c r="AD261" s="216"/>
      <c r="AE261" s="216"/>
      <c r="AF261" s="216"/>
      <c r="AG261" s="216"/>
      <c r="AH261" s="216"/>
      <c r="AI261" s="216"/>
      <c r="AJ261" s="216"/>
      <c r="AK261" s="216"/>
      <c r="AL261" s="216"/>
      <c r="AM261" s="216"/>
      <c r="AN261" s="216"/>
      <c r="AO261" s="216"/>
      <c r="AP261" s="216"/>
      <c r="AQ261" s="216"/>
      <c r="AR261" s="216"/>
      <c r="AS261" s="216"/>
      <c r="AT261" s="216"/>
      <c r="AU261" s="216"/>
      <c r="AV261" s="216"/>
      <c r="AW261" s="216"/>
      <c r="AX261" s="216"/>
      <c r="AY261" s="216"/>
      <c r="AZ261" s="216"/>
      <c r="BA261" s="216"/>
      <c r="BB261" s="216"/>
      <c r="BC261" s="216"/>
      <c r="BD261" s="216"/>
      <c r="BE261" s="216"/>
      <c r="BF261" s="216"/>
      <c r="BG261" s="216"/>
      <c r="BH261" s="216"/>
      <c r="BI261" s="216"/>
      <c r="BJ261" s="216"/>
      <c r="BK261" s="216"/>
      <c r="BL261" s="216"/>
      <c r="BM261" s="217" t="s">
        <v>95</v>
      </c>
    </row>
    <row r="262" spans="1:65">
      <c r="A262" s="29"/>
      <c r="B262" s="3" t="s">
        <v>265</v>
      </c>
      <c r="C262" s="28"/>
      <c r="D262" s="218" t="s">
        <v>672</v>
      </c>
      <c r="E262" s="215"/>
      <c r="F262" s="216"/>
      <c r="G262" s="216"/>
      <c r="H262" s="216"/>
      <c r="I262" s="216"/>
      <c r="J262" s="216"/>
      <c r="K262" s="216"/>
      <c r="L262" s="216"/>
      <c r="M262" s="216"/>
      <c r="N262" s="216"/>
      <c r="O262" s="216"/>
      <c r="P262" s="216"/>
      <c r="Q262" s="216"/>
      <c r="R262" s="216"/>
      <c r="S262" s="216"/>
      <c r="T262" s="216"/>
      <c r="U262" s="216"/>
      <c r="V262" s="216"/>
      <c r="W262" s="216"/>
      <c r="X262" s="216"/>
      <c r="Y262" s="216"/>
      <c r="Z262" s="216"/>
      <c r="AA262" s="216"/>
      <c r="AB262" s="216"/>
      <c r="AC262" s="216"/>
      <c r="AD262" s="216"/>
      <c r="AE262" s="216"/>
      <c r="AF262" s="216"/>
      <c r="AG262" s="216"/>
      <c r="AH262" s="216"/>
      <c r="AI262" s="216"/>
      <c r="AJ262" s="216"/>
      <c r="AK262" s="216"/>
      <c r="AL262" s="216"/>
      <c r="AM262" s="216"/>
      <c r="AN262" s="216"/>
      <c r="AO262" s="216"/>
      <c r="AP262" s="216"/>
      <c r="AQ262" s="216"/>
      <c r="AR262" s="216"/>
      <c r="AS262" s="216"/>
      <c r="AT262" s="216"/>
      <c r="AU262" s="216"/>
      <c r="AV262" s="216"/>
      <c r="AW262" s="216"/>
      <c r="AX262" s="216"/>
      <c r="AY262" s="216"/>
      <c r="AZ262" s="216"/>
      <c r="BA262" s="216"/>
      <c r="BB262" s="216"/>
      <c r="BC262" s="216"/>
      <c r="BD262" s="216"/>
      <c r="BE262" s="216"/>
      <c r="BF262" s="216"/>
      <c r="BG262" s="216"/>
      <c r="BH262" s="216"/>
      <c r="BI262" s="216"/>
      <c r="BJ262" s="216"/>
      <c r="BK262" s="216"/>
      <c r="BL262" s="216"/>
      <c r="BM262" s="217">
        <v>13</v>
      </c>
    </row>
    <row r="263" spans="1:65">
      <c r="A263" s="29"/>
      <c r="B263" s="3" t="s">
        <v>86</v>
      </c>
      <c r="C263" s="28"/>
      <c r="D263" s="13" t="s">
        <v>672</v>
      </c>
      <c r="E263" s="15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266</v>
      </c>
      <c r="C264" s="28"/>
      <c r="D264" s="13" t="s">
        <v>672</v>
      </c>
      <c r="E264" s="15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267</v>
      </c>
      <c r="C265" s="46"/>
      <c r="D265" s="44" t="s">
        <v>268</v>
      </c>
      <c r="E265" s="15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614</v>
      </c>
      <c r="BM267" s="27" t="s">
        <v>310</v>
      </c>
    </row>
    <row r="268" spans="1:65" ht="15">
      <c r="A268" s="24" t="s">
        <v>18</v>
      </c>
      <c r="B268" s="18" t="s">
        <v>110</v>
      </c>
      <c r="C268" s="15" t="s">
        <v>111</v>
      </c>
      <c r="D268" s="16" t="s">
        <v>335</v>
      </c>
      <c r="E268" s="15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230</v>
      </c>
      <c r="C269" s="9" t="s">
        <v>230</v>
      </c>
      <c r="D269" s="10" t="s">
        <v>112</v>
      </c>
      <c r="E269" s="15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98</v>
      </c>
      <c r="E270" s="15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0</v>
      </c>
    </row>
    <row r="271" spans="1:65">
      <c r="A271" s="29"/>
      <c r="B271" s="19"/>
      <c r="C271" s="9"/>
      <c r="D271" s="25"/>
      <c r="E271" s="15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0</v>
      </c>
    </row>
    <row r="272" spans="1:65">
      <c r="A272" s="29"/>
      <c r="B272" s="18">
        <v>1</v>
      </c>
      <c r="C272" s="14">
        <v>1</v>
      </c>
      <c r="D272" s="223">
        <v>170</v>
      </c>
      <c r="E272" s="225"/>
      <c r="F272" s="226"/>
      <c r="G272" s="226"/>
      <c r="H272" s="226"/>
      <c r="I272" s="226"/>
      <c r="J272" s="226"/>
      <c r="K272" s="226"/>
      <c r="L272" s="226"/>
      <c r="M272" s="226"/>
      <c r="N272" s="226"/>
      <c r="O272" s="226"/>
      <c r="P272" s="226"/>
      <c r="Q272" s="226"/>
      <c r="R272" s="226"/>
      <c r="S272" s="226"/>
      <c r="T272" s="226"/>
      <c r="U272" s="226"/>
      <c r="V272" s="226"/>
      <c r="W272" s="226"/>
      <c r="X272" s="226"/>
      <c r="Y272" s="226"/>
      <c r="Z272" s="226"/>
      <c r="AA272" s="226"/>
      <c r="AB272" s="226"/>
      <c r="AC272" s="226"/>
      <c r="AD272" s="226"/>
      <c r="AE272" s="226"/>
      <c r="AF272" s="226"/>
      <c r="AG272" s="226"/>
      <c r="AH272" s="226"/>
      <c r="AI272" s="226"/>
      <c r="AJ272" s="226"/>
      <c r="AK272" s="226"/>
      <c r="AL272" s="226"/>
      <c r="AM272" s="226"/>
      <c r="AN272" s="226"/>
      <c r="AO272" s="226"/>
      <c r="AP272" s="226"/>
      <c r="AQ272" s="226"/>
      <c r="AR272" s="226"/>
      <c r="AS272" s="226"/>
      <c r="AT272" s="226"/>
      <c r="AU272" s="226"/>
      <c r="AV272" s="226"/>
      <c r="AW272" s="226"/>
      <c r="AX272" s="226"/>
      <c r="AY272" s="226"/>
      <c r="AZ272" s="226"/>
      <c r="BA272" s="226"/>
      <c r="BB272" s="226"/>
      <c r="BC272" s="226"/>
      <c r="BD272" s="226"/>
      <c r="BE272" s="226"/>
      <c r="BF272" s="226"/>
      <c r="BG272" s="226"/>
      <c r="BH272" s="226"/>
      <c r="BI272" s="226"/>
      <c r="BJ272" s="226"/>
      <c r="BK272" s="226"/>
      <c r="BL272" s="226"/>
      <c r="BM272" s="227">
        <v>1</v>
      </c>
    </row>
    <row r="273" spans="1:65">
      <c r="A273" s="29"/>
      <c r="B273" s="19">
        <v>1</v>
      </c>
      <c r="C273" s="9">
        <v>2</v>
      </c>
      <c r="D273" s="228">
        <v>170</v>
      </c>
      <c r="E273" s="225"/>
      <c r="F273" s="226"/>
      <c r="G273" s="226"/>
      <c r="H273" s="226"/>
      <c r="I273" s="226"/>
      <c r="J273" s="226"/>
      <c r="K273" s="226"/>
      <c r="L273" s="226"/>
      <c r="M273" s="226"/>
      <c r="N273" s="226"/>
      <c r="O273" s="226"/>
      <c r="P273" s="226"/>
      <c r="Q273" s="226"/>
      <c r="R273" s="226"/>
      <c r="S273" s="226"/>
      <c r="T273" s="226"/>
      <c r="U273" s="226"/>
      <c r="V273" s="226"/>
      <c r="W273" s="226"/>
      <c r="X273" s="226"/>
      <c r="Y273" s="226"/>
      <c r="Z273" s="226"/>
      <c r="AA273" s="226"/>
      <c r="AB273" s="226"/>
      <c r="AC273" s="226"/>
      <c r="AD273" s="226"/>
      <c r="AE273" s="226"/>
      <c r="AF273" s="226"/>
      <c r="AG273" s="226"/>
      <c r="AH273" s="226"/>
      <c r="AI273" s="226"/>
      <c r="AJ273" s="226"/>
      <c r="AK273" s="226"/>
      <c r="AL273" s="226"/>
      <c r="AM273" s="226"/>
      <c r="AN273" s="226"/>
      <c r="AO273" s="226"/>
      <c r="AP273" s="226"/>
      <c r="AQ273" s="226"/>
      <c r="AR273" s="226"/>
      <c r="AS273" s="226"/>
      <c r="AT273" s="226"/>
      <c r="AU273" s="226"/>
      <c r="AV273" s="226"/>
      <c r="AW273" s="226"/>
      <c r="AX273" s="226"/>
      <c r="AY273" s="226"/>
      <c r="AZ273" s="226"/>
      <c r="BA273" s="226"/>
      <c r="BB273" s="226"/>
      <c r="BC273" s="226"/>
      <c r="BD273" s="226"/>
      <c r="BE273" s="226"/>
      <c r="BF273" s="226"/>
      <c r="BG273" s="226"/>
      <c r="BH273" s="226"/>
      <c r="BI273" s="226"/>
      <c r="BJ273" s="226"/>
      <c r="BK273" s="226"/>
      <c r="BL273" s="226"/>
      <c r="BM273" s="227">
        <v>8</v>
      </c>
    </row>
    <row r="274" spans="1:65">
      <c r="A274" s="29"/>
      <c r="B274" s="20" t="s">
        <v>263</v>
      </c>
      <c r="C274" s="12"/>
      <c r="D274" s="232">
        <v>170</v>
      </c>
      <c r="E274" s="225"/>
      <c r="F274" s="226"/>
      <c r="G274" s="226"/>
      <c r="H274" s="226"/>
      <c r="I274" s="226"/>
      <c r="J274" s="226"/>
      <c r="K274" s="226"/>
      <c r="L274" s="226"/>
      <c r="M274" s="226"/>
      <c r="N274" s="226"/>
      <c r="O274" s="226"/>
      <c r="P274" s="226"/>
      <c r="Q274" s="226"/>
      <c r="R274" s="226"/>
      <c r="S274" s="226"/>
      <c r="T274" s="226"/>
      <c r="U274" s="226"/>
      <c r="V274" s="226"/>
      <c r="W274" s="226"/>
      <c r="X274" s="226"/>
      <c r="Y274" s="226"/>
      <c r="Z274" s="226"/>
      <c r="AA274" s="226"/>
      <c r="AB274" s="226"/>
      <c r="AC274" s="226"/>
      <c r="AD274" s="226"/>
      <c r="AE274" s="226"/>
      <c r="AF274" s="226"/>
      <c r="AG274" s="226"/>
      <c r="AH274" s="226"/>
      <c r="AI274" s="226"/>
      <c r="AJ274" s="226"/>
      <c r="AK274" s="226"/>
      <c r="AL274" s="226"/>
      <c r="AM274" s="226"/>
      <c r="AN274" s="226"/>
      <c r="AO274" s="226"/>
      <c r="AP274" s="226"/>
      <c r="AQ274" s="226"/>
      <c r="AR274" s="226"/>
      <c r="AS274" s="226"/>
      <c r="AT274" s="226"/>
      <c r="AU274" s="226"/>
      <c r="AV274" s="226"/>
      <c r="AW274" s="226"/>
      <c r="AX274" s="226"/>
      <c r="AY274" s="226"/>
      <c r="AZ274" s="226"/>
      <c r="BA274" s="226"/>
      <c r="BB274" s="226"/>
      <c r="BC274" s="226"/>
      <c r="BD274" s="226"/>
      <c r="BE274" s="226"/>
      <c r="BF274" s="226"/>
      <c r="BG274" s="226"/>
      <c r="BH274" s="226"/>
      <c r="BI274" s="226"/>
      <c r="BJ274" s="226"/>
      <c r="BK274" s="226"/>
      <c r="BL274" s="226"/>
      <c r="BM274" s="227">
        <v>16</v>
      </c>
    </row>
    <row r="275" spans="1:65">
      <c r="A275" s="29"/>
      <c r="B275" s="3" t="s">
        <v>264</v>
      </c>
      <c r="C275" s="28"/>
      <c r="D275" s="228">
        <v>170</v>
      </c>
      <c r="E275" s="225"/>
      <c r="F275" s="226"/>
      <c r="G275" s="226"/>
      <c r="H275" s="226"/>
      <c r="I275" s="226"/>
      <c r="J275" s="226"/>
      <c r="K275" s="226"/>
      <c r="L275" s="226"/>
      <c r="M275" s="226"/>
      <c r="N275" s="226"/>
      <c r="O275" s="226"/>
      <c r="P275" s="226"/>
      <c r="Q275" s="226"/>
      <c r="R275" s="226"/>
      <c r="S275" s="226"/>
      <c r="T275" s="226"/>
      <c r="U275" s="226"/>
      <c r="V275" s="226"/>
      <c r="W275" s="226"/>
      <c r="X275" s="226"/>
      <c r="Y275" s="226"/>
      <c r="Z275" s="226"/>
      <c r="AA275" s="226"/>
      <c r="AB275" s="226"/>
      <c r="AC275" s="226"/>
      <c r="AD275" s="226"/>
      <c r="AE275" s="226"/>
      <c r="AF275" s="226"/>
      <c r="AG275" s="226"/>
      <c r="AH275" s="226"/>
      <c r="AI275" s="226"/>
      <c r="AJ275" s="226"/>
      <c r="AK275" s="226"/>
      <c r="AL275" s="226"/>
      <c r="AM275" s="226"/>
      <c r="AN275" s="226"/>
      <c r="AO275" s="226"/>
      <c r="AP275" s="226"/>
      <c r="AQ275" s="226"/>
      <c r="AR275" s="226"/>
      <c r="AS275" s="226"/>
      <c r="AT275" s="226"/>
      <c r="AU275" s="226"/>
      <c r="AV275" s="226"/>
      <c r="AW275" s="226"/>
      <c r="AX275" s="226"/>
      <c r="AY275" s="226"/>
      <c r="AZ275" s="226"/>
      <c r="BA275" s="226"/>
      <c r="BB275" s="226"/>
      <c r="BC275" s="226"/>
      <c r="BD275" s="226"/>
      <c r="BE275" s="226"/>
      <c r="BF275" s="226"/>
      <c r="BG275" s="226"/>
      <c r="BH275" s="226"/>
      <c r="BI275" s="226"/>
      <c r="BJ275" s="226"/>
      <c r="BK275" s="226"/>
      <c r="BL275" s="226"/>
      <c r="BM275" s="227">
        <v>169.11889058007799</v>
      </c>
    </row>
    <row r="276" spans="1:65">
      <c r="A276" s="29"/>
      <c r="B276" s="3" t="s">
        <v>265</v>
      </c>
      <c r="C276" s="28"/>
      <c r="D276" s="228">
        <v>0</v>
      </c>
      <c r="E276" s="225"/>
      <c r="F276" s="226"/>
      <c r="G276" s="226"/>
      <c r="H276" s="226"/>
      <c r="I276" s="226"/>
      <c r="J276" s="226"/>
      <c r="K276" s="226"/>
      <c r="L276" s="226"/>
      <c r="M276" s="226"/>
      <c r="N276" s="226"/>
      <c r="O276" s="226"/>
      <c r="P276" s="226"/>
      <c r="Q276" s="226"/>
      <c r="R276" s="226"/>
      <c r="S276" s="226"/>
      <c r="T276" s="226"/>
      <c r="U276" s="226"/>
      <c r="V276" s="226"/>
      <c r="W276" s="226"/>
      <c r="X276" s="226"/>
      <c r="Y276" s="226"/>
      <c r="Z276" s="226"/>
      <c r="AA276" s="226"/>
      <c r="AB276" s="226"/>
      <c r="AC276" s="226"/>
      <c r="AD276" s="226"/>
      <c r="AE276" s="226"/>
      <c r="AF276" s="226"/>
      <c r="AG276" s="226"/>
      <c r="AH276" s="226"/>
      <c r="AI276" s="226"/>
      <c r="AJ276" s="226"/>
      <c r="AK276" s="226"/>
      <c r="AL276" s="226"/>
      <c r="AM276" s="226"/>
      <c r="AN276" s="226"/>
      <c r="AO276" s="226"/>
      <c r="AP276" s="226"/>
      <c r="AQ276" s="226"/>
      <c r="AR276" s="226"/>
      <c r="AS276" s="226"/>
      <c r="AT276" s="226"/>
      <c r="AU276" s="226"/>
      <c r="AV276" s="226"/>
      <c r="AW276" s="226"/>
      <c r="AX276" s="226"/>
      <c r="AY276" s="226"/>
      <c r="AZ276" s="226"/>
      <c r="BA276" s="226"/>
      <c r="BB276" s="226"/>
      <c r="BC276" s="226"/>
      <c r="BD276" s="226"/>
      <c r="BE276" s="226"/>
      <c r="BF276" s="226"/>
      <c r="BG276" s="226"/>
      <c r="BH276" s="226"/>
      <c r="BI276" s="226"/>
      <c r="BJ276" s="226"/>
      <c r="BK276" s="226"/>
      <c r="BL276" s="226"/>
      <c r="BM276" s="227">
        <v>14</v>
      </c>
    </row>
    <row r="277" spans="1:65">
      <c r="A277" s="29"/>
      <c r="B277" s="3" t="s">
        <v>86</v>
      </c>
      <c r="C277" s="28"/>
      <c r="D277" s="13">
        <v>0</v>
      </c>
      <c r="E277" s="15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266</v>
      </c>
      <c r="C278" s="28"/>
      <c r="D278" s="13">
        <v>5.2099999999988267E-3</v>
      </c>
      <c r="E278" s="15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267</v>
      </c>
      <c r="C279" s="46"/>
      <c r="D279" s="44" t="s">
        <v>268</v>
      </c>
      <c r="E279" s="15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9.5">
      <c r="B281" s="8" t="s">
        <v>615</v>
      </c>
      <c r="BM281" s="27" t="s">
        <v>310</v>
      </c>
    </row>
    <row r="282" spans="1:65" ht="19.5">
      <c r="A282" s="24" t="s">
        <v>342</v>
      </c>
      <c r="B282" s="18" t="s">
        <v>110</v>
      </c>
      <c r="C282" s="15" t="s">
        <v>111</v>
      </c>
      <c r="D282" s="16" t="s">
        <v>335</v>
      </c>
      <c r="E282" s="15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230</v>
      </c>
      <c r="C283" s="9" t="s">
        <v>230</v>
      </c>
      <c r="D283" s="10" t="s">
        <v>112</v>
      </c>
      <c r="E283" s="15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1</v>
      </c>
    </row>
    <row r="284" spans="1:65">
      <c r="A284" s="29"/>
      <c r="B284" s="19"/>
      <c r="C284" s="9"/>
      <c r="D284" s="10" t="s">
        <v>98</v>
      </c>
      <c r="E284" s="15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</v>
      </c>
    </row>
    <row r="285" spans="1:65">
      <c r="A285" s="29"/>
      <c r="B285" s="19"/>
      <c r="C285" s="9"/>
      <c r="D285" s="25"/>
      <c r="E285" s="15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2</v>
      </c>
    </row>
    <row r="286" spans="1:65">
      <c r="A286" s="29"/>
      <c r="B286" s="18">
        <v>1</v>
      </c>
      <c r="C286" s="14">
        <v>1</v>
      </c>
      <c r="D286" s="21">
        <v>1.1259999999999999</v>
      </c>
      <c r="E286" s="15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</v>
      </c>
    </row>
    <row r="287" spans="1:65">
      <c r="A287" s="29"/>
      <c r="B287" s="19">
        <v>1</v>
      </c>
      <c r="C287" s="9">
        <v>2</v>
      </c>
      <c r="D287" s="11">
        <v>1.1180000000000001</v>
      </c>
      <c r="E287" s="15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9</v>
      </c>
    </row>
    <row r="288" spans="1:65">
      <c r="A288" s="29"/>
      <c r="B288" s="20" t="s">
        <v>263</v>
      </c>
      <c r="C288" s="12"/>
      <c r="D288" s="22">
        <v>1.1219999999999999</v>
      </c>
      <c r="E288" s="154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7">
        <v>16</v>
      </c>
    </row>
    <row r="289" spans="1:65">
      <c r="A289" s="29"/>
      <c r="B289" s="3" t="s">
        <v>264</v>
      </c>
      <c r="C289" s="28"/>
      <c r="D289" s="11">
        <v>1.1219999999999999</v>
      </c>
      <c r="E289" s="154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7">
        <v>1.1220000000000001</v>
      </c>
    </row>
    <row r="290" spans="1:65">
      <c r="A290" s="29"/>
      <c r="B290" s="3" t="s">
        <v>265</v>
      </c>
      <c r="C290" s="28"/>
      <c r="D290" s="23">
        <v>5.6568542494922283E-3</v>
      </c>
      <c r="E290" s="15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15</v>
      </c>
    </row>
    <row r="291" spans="1:65">
      <c r="A291" s="29"/>
      <c r="B291" s="3" t="s">
        <v>86</v>
      </c>
      <c r="C291" s="28"/>
      <c r="D291" s="13">
        <v>5.04175958065261E-3</v>
      </c>
      <c r="E291" s="15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266</v>
      </c>
      <c r="C292" s="28"/>
      <c r="D292" s="13">
        <v>-2.2204460492503131E-16</v>
      </c>
      <c r="E292" s="15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267</v>
      </c>
      <c r="C293" s="46"/>
      <c r="D293" s="44" t="s">
        <v>268</v>
      </c>
      <c r="E293" s="15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9.5">
      <c r="B295" s="8" t="s">
        <v>616</v>
      </c>
      <c r="BM295" s="27" t="s">
        <v>310</v>
      </c>
    </row>
    <row r="296" spans="1:65" ht="19.5">
      <c r="A296" s="24" t="s">
        <v>343</v>
      </c>
      <c r="B296" s="18" t="s">
        <v>110</v>
      </c>
      <c r="C296" s="15" t="s">
        <v>111</v>
      </c>
      <c r="D296" s="16" t="s">
        <v>335</v>
      </c>
      <c r="E296" s="15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230</v>
      </c>
      <c r="C297" s="9" t="s">
        <v>230</v>
      </c>
      <c r="D297" s="10" t="s">
        <v>112</v>
      </c>
      <c r="E297" s="15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98</v>
      </c>
      <c r="E298" s="15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0</v>
      </c>
    </row>
    <row r="299" spans="1:65">
      <c r="A299" s="29"/>
      <c r="B299" s="19"/>
      <c r="C299" s="9"/>
      <c r="D299" s="25"/>
      <c r="E299" s="15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</v>
      </c>
    </row>
    <row r="300" spans="1:65">
      <c r="A300" s="29"/>
      <c r="B300" s="18">
        <v>1</v>
      </c>
      <c r="C300" s="14">
        <v>1</v>
      </c>
      <c r="D300" s="223">
        <v>580</v>
      </c>
      <c r="E300" s="225"/>
      <c r="F300" s="226"/>
      <c r="G300" s="226"/>
      <c r="H300" s="226"/>
      <c r="I300" s="226"/>
      <c r="J300" s="226"/>
      <c r="K300" s="226"/>
      <c r="L300" s="226"/>
      <c r="M300" s="226"/>
      <c r="N300" s="226"/>
      <c r="O300" s="226"/>
      <c r="P300" s="226"/>
      <c r="Q300" s="226"/>
      <c r="R300" s="226"/>
      <c r="S300" s="226"/>
      <c r="T300" s="226"/>
      <c r="U300" s="226"/>
      <c r="V300" s="226"/>
      <c r="W300" s="226"/>
      <c r="X300" s="226"/>
      <c r="Y300" s="226"/>
      <c r="Z300" s="226"/>
      <c r="AA300" s="226"/>
      <c r="AB300" s="226"/>
      <c r="AC300" s="226"/>
      <c r="AD300" s="226"/>
      <c r="AE300" s="226"/>
      <c r="AF300" s="226"/>
      <c r="AG300" s="226"/>
      <c r="AH300" s="226"/>
      <c r="AI300" s="226"/>
      <c r="AJ300" s="226"/>
      <c r="AK300" s="226"/>
      <c r="AL300" s="226"/>
      <c r="AM300" s="226"/>
      <c r="AN300" s="226"/>
      <c r="AO300" s="226"/>
      <c r="AP300" s="226"/>
      <c r="AQ300" s="226"/>
      <c r="AR300" s="226"/>
      <c r="AS300" s="226"/>
      <c r="AT300" s="226"/>
      <c r="AU300" s="226"/>
      <c r="AV300" s="226"/>
      <c r="AW300" s="226"/>
      <c r="AX300" s="226"/>
      <c r="AY300" s="226"/>
      <c r="AZ300" s="226"/>
      <c r="BA300" s="226"/>
      <c r="BB300" s="226"/>
      <c r="BC300" s="226"/>
      <c r="BD300" s="226"/>
      <c r="BE300" s="226"/>
      <c r="BF300" s="226"/>
      <c r="BG300" s="226"/>
      <c r="BH300" s="226"/>
      <c r="BI300" s="226"/>
      <c r="BJ300" s="226"/>
      <c r="BK300" s="226"/>
      <c r="BL300" s="226"/>
      <c r="BM300" s="227">
        <v>1</v>
      </c>
    </row>
    <row r="301" spans="1:65">
      <c r="A301" s="29"/>
      <c r="B301" s="19">
        <v>1</v>
      </c>
      <c r="C301" s="9">
        <v>2</v>
      </c>
      <c r="D301" s="228">
        <v>570</v>
      </c>
      <c r="E301" s="225"/>
      <c r="F301" s="226"/>
      <c r="G301" s="226"/>
      <c r="H301" s="226"/>
      <c r="I301" s="226"/>
      <c r="J301" s="226"/>
      <c r="K301" s="226"/>
      <c r="L301" s="226"/>
      <c r="M301" s="226"/>
      <c r="N301" s="226"/>
      <c r="O301" s="226"/>
      <c r="P301" s="226"/>
      <c r="Q301" s="226"/>
      <c r="R301" s="226"/>
      <c r="S301" s="226"/>
      <c r="T301" s="226"/>
      <c r="U301" s="226"/>
      <c r="V301" s="226"/>
      <c r="W301" s="226"/>
      <c r="X301" s="226"/>
      <c r="Y301" s="226"/>
      <c r="Z301" s="226"/>
      <c r="AA301" s="226"/>
      <c r="AB301" s="226"/>
      <c r="AC301" s="226"/>
      <c r="AD301" s="226"/>
      <c r="AE301" s="226"/>
      <c r="AF301" s="226"/>
      <c r="AG301" s="226"/>
      <c r="AH301" s="226"/>
      <c r="AI301" s="226"/>
      <c r="AJ301" s="226"/>
      <c r="AK301" s="226"/>
      <c r="AL301" s="226"/>
      <c r="AM301" s="226"/>
      <c r="AN301" s="226"/>
      <c r="AO301" s="226"/>
      <c r="AP301" s="226"/>
      <c r="AQ301" s="226"/>
      <c r="AR301" s="226"/>
      <c r="AS301" s="226"/>
      <c r="AT301" s="226"/>
      <c r="AU301" s="226"/>
      <c r="AV301" s="226"/>
      <c r="AW301" s="226"/>
      <c r="AX301" s="226"/>
      <c r="AY301" s="226"/>
      <c r="AZ301" s="226"/>
      <c r="BA301" s="226"/>
      <c r="BB301" s="226"/>
      <c r="BC301" s="226"/>
      <c r="BD301" s="226"/>
      <c r="BE301" s="226"/>
      <c r="BF301" s="226"/>
      <c r="BG301" s="226"/>
      <c r="BH301" s="226"/>
      <c r="BI301" s="226"/>
      <c r="BJ301" s="226"/>
      <c r="BK301" s="226"/>
      <c r="BL301" s="226"/>
      <c r="BM301" s="227">
        <v>10</v>
      </c>
    </row>
    <row r="302" spans="1:65">
      <c r="A302" s="29"/>
      <c r="B302" s="20" t="s">
        <v>263</v>
      </c>
      <c r="C302" s="12"/>
      <c r="D302" s="232">
        <v>575</v>
      </c>
      <c r="E302" s="225"/>
      <c r="F302" s="226"/>
      <c r="G302" s="226"/>
      <c r="H302" s="226"/>
      <c r="I302" s="226"/>
      <c r="J302" s="226"/>
      <c r="K302" s="226"/>
      <c r="L302" s="226"/>
      <c r="M302" s="226"/>
      <c r="N302" s="226"/>
      <c r="O302" s="226"/>
      <c r="P302" s="226"/>
      <c r="Q302" s="226"/>
      <c r="R302" s="226"/>
      <c r="S302" s="226"/>
      <c r="T302" s="226"/>
      <c r="U302" s="226"/>
      <c r="V302" s="226"/>
      <c r="W302" s="226"/>
      <c r="X302" s="226"/>
      <c r="Y302" s="226"/>
      <c r="Z302" s="226"/>
      <c r="AA302" s="226"/>
      <c r="AB302" s="226"/>
      <c r="AC302" s="226"/>
      <c r="AD302" s="226"/>
      <c r="AE302" s="226"/>
      <c r="AF302" s="226"/>
      <c r="AG302" s="226"/>
      <c r="AH302" s="226"/>
      <c r="AI302" s="226"/>
      <c r="AJ302" s="226"/>
      <c r="AK302" s="226"/>
      <c r="AL302" s="226"/>
      <c r="AM302" s="226"/>
      <c r="AN302" s="226"/>
      <c r="AO302" s="226"/>
      <c r="AP302" s="226"/>
      <c r="AQ302" s="226"/>
      <c r="AR302" s="226"/>
      <c r="AS302" s="226"/>
      <c r="AT302" s="226"/>
      <c r="AU302" s="226"/>
      <c r="AV302" s="226"/>
      <c r="AW302" s="226"/>
      <c r="AX302" s="226"/>
      <c r="AY302" s="226"/>
      <c r="AZ302" s="226"/>
      <c r="BA302" s="226"/>
      <c r="BB302" s="226"/>
      <c r="BC302" s="226"/>
      <c r="BD302" s="226"/>
      <c r="BE302" s="226"/>
      <c r="BF302" s="226"/>
      <c r="BG302" s="226"/>
      <c r="BH302" s="226"/>
      <c r="BI302" s="226"/>
      <c r="BJ302" s="226"/>
      <c r="BK302" s="226"/>
      <c r="BL302" s="226"/>
      <c r="BM302" s="227">
        <v>16</v>
      </c>
    </row>
    <row r="303" spans="1:65">
      <c r="A303" s="29"/>
      <c r="B303" s="3" t="s">
        <v>264</v>
      </c>
      <c r="C303" s="28"/>
      <c r="D303" s="228">
        <v>575</v>
      </c>
      <c r="E303" s="225"/>
      <c r="F303" s="226"/>
      <c r="G303" s="226"/>
      <c r="H303" s="226"/>
      <c r="I303" s="226"/>
      <c r="J303" s="226"/>
      <c r="K303" s="226"/>
      <c r="L303" s="226"/>
      <c r="M303" s="226"/>
      <c r="N303" s="226"/>
      <c r="O303" s="226"/>
      <c r="P303" s="226"/>
      <c r="Q303" s="226"/>
      <c r="R303" s="226"/>
      <c r="S303" s="226"/>
      <c r="T303" s="226"/>
      <c r="U303" s="226"/>
      <c r="V303" s="226"/>
      <c r="W303" s="226"/>
      <c r="X303" s="226"/>
      <c r="Y303" s="226"/>
      <c r="Z303" s="226"/>
      <c r="AA303" s="226"/>
      <c r="AB303" s="226"/>
      <c r="AC303" s="226"/>
      <c r="AD303" s="226"/>
      <c r="AE303" s="226"/>
      <c r="AF303" s="226"/>
      <c r="AG303" s="226"/>
      <c r="AH303" s="226"/>
      <c r="AI303" s="226"/>
      <c r="AJ303" s="226"/>
      <c r="AK303" s="226"/>
      <c r="AL303" s="226"/>
      <c r="AM303" s="226"/>
      <c r="AN303" s="226"/>
      <c r="AO303" s="226"/>
      <c r="AP303" s="226"/>
      <c r="AQ303" s="226"/>
      <c r="AR303" s="226"/>
      <c r="AS303" s="226"/>
      <c r="AT303" s="226"/>
      <c r="AU303" s="226"/>
      <c r="AV303" s="226"/>
      <c r="AW303" s="226"/>
      <c r="AX303" s="226"/>
      <c r="AY303" s="226"/>
      <c r="AZ303" s="226"/>
      <c r="BA303" s="226"/>
      <c r="BB303" s="226"/>
      <c r="BC303" s="226"/>
      <c r="BD303" s="226"/>
      <c r="BE303" s="226"/>
      <c r="BF303" s="226"/>
      <c r="BG303" s="226"/>
      <c r="BH303" s="226"/>
      <c r="BI303" s="226"/>
      <c r="BJ303" s="226"/>
      <c r="BK303" s="226"/>
      <c r="BL303" s="226"/>
      <c r="BM303" s="227">
        <v>575</v>
      </c>
    </row>
    <row r="304" spans="1:65">
      <c r="A304" s="29"/>
      <c r="B304" s="3" t="s">
        <v>265</v>
      </c>
      <c r="C304" s="28"/>
      <c r="D304" s="228">
        <v>7.0710678118654755</v>
      </c>
      <c r="E304" s="225"/>
      <c r="F304" s="226"/>
      <c r="G304" s="226"/>
      <c r="H304" s="226"/>
      <c r="I304" s="226"/>
      <c r="J304" s="226"/>
      <c r="K304" s="226"/>
      <c r="L304" s="226"/>
      <c r="M304" s="226"/>
      <c r="N304" s="226"/>
      <c r="O304" s="226"/>
      <c r="P304" s="226"/>
      <c r="Q304" s="226"/>
      <c r="R304" s="226"/>
      <c r="S304" s="226"/>
      <c r="T304" s="226"/>
      <c r="U304" s="226"/>
      <c r="V304" s="226"/>
      <c r="W304" s="226"/>
      <c r="X304" s="226"/>
      <c r="Y304" s="226"/>
      <c r="Z304" s="226"/>
      <c r="AA304" s="226"/>
      <c r="AB304" s="226"/>
      <c r="AC304" s="226"/>
      <c r="AD304" s="226"/>
      <c r="AE304" s="226"/>
      <c r="AF304" s="226"/>
      <c r="AG304" s="226"/>
      <c r="AH304" s="226"/>
      <c r="AI304" s="226"/>
      <c r="AJ304" s="226"/>
      <c r="AK304" s="226"/>
      <c r="AL304" s="226"/>
      <c r="AM304" s="226"/>
      <c r="AN304" s="226"/>
      <c r="AO304" s="226"/>
      <c r="AP304" s="226"/>
      <c r="AQ304" s="226"/>
      <c r="AR304" s="226"/>
      <c r="AS304" s="226"/>
      <c r="AT304" s="226"/>
      <c r="AU304" s="226"/>
      <c r="AV304" s="226"/>
      <c r="AW304" s="226"/>
      <c r="AX304" s="226"/>
      <c r="AY304" s="226"/>
      <c r="AZ304" s="226"/>
      <c r="BA304" s="226"/>
      <c r="BB304" s="226"/>
      <c r="BC304" s="226"/>
      <c r="BD304" s="226"/>
      <c r="BE304" s="226"/>
      <c r="BF304" s="226"/>
      <c r="BG304" s="226"/>
      <c r="BH304" s="226"/>
      <c r="BI304" s="226"/>
      <c r="BJ304" s="226"/>
      <c r="BK304" s="226"/>
      <c r="BL304" s="226"/>
      <c r="BM304" s="227">
        <v>16</v>
      </c>
    </row>
    <row r="305" spans="1:65">
      <c r="A305" s="29"/>
      <c r="B305" s="3" t="s">
        <v>86</v>
      </c>
      <c r="C305" s="28"/>
      <c r="D305" s="13">
        <v>1.2297509238026914E-2</v>
      </c>
      <c r="E305" s="15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266</v>
      </c>
      <c r="C306" s="28"/>
      <c r="D306" s="13">
        <v>0</v>
      </c>
      <c r="E306" s="15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267</v>
      </c>
      <c r="C307" s="46"/>
      <c r="D307" s="44" t="s">
        <v>268</v>
      </c>
      <c r="E307" s="15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617</v>
      </c>
      <c r="BM309" s="27" t="s">
        <v>310</v>
      </c>
    </row>
    <row r="310" spans="1:65" ht="15">
      <c r="A310" s="24" t="s">
        <v>44</v>
      </c>
      <c r="B310" s="18" t="s">
        <v>110</v>
      </c>
      <c r="C310" s="15" t="s">
        <v>111</v>
      </c>
      <c r="D310" s="16" t="s">
        <v>335</v>
      </c>
      <c r="E310" s="15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230</v>
      </c>
      <c r="C311" s="9" t="s">
        <v>230</v>
      </c>
      <c r="D311" s="10" t="s">
        <v>112</v>
      </c>
      <c r="E311" s="15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3</v>
      </c>
    </row>
    <row r="312" spans="1:65">
      <c r="A312" s="29"/>
      <c r="B312" s="19"/>
      <c r="C312" s="9"/>
      <c r="D312" s="10" t="s">
        <v>98</v>
      </c>
      <c r="E312" s="15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0</v>
      </c>
    </row>
    <row r="313" spans="1:65">
      <c r="A313" s="29"/>
      <c r="B313" s="19"/>
      <c r="C313" s="9"/>
      <c r="D313" s="25"/>
      <c r="E313" s="15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0</v>
      </c>
    </row>
    <row r="314" spans="1:65">
      <c r="A314" s="29"/>
      <c r="B314" s="18">
        <v>1</v>
      </c>
      <c r="C314" s="14">
        <v>1</v>
      </c>
      <c r="D314" s="223">
        <v>140.00000000000003</v>
      </c>
      <c r="E314" s="225"/>
      <c r="F314" s="226"/>
      <c r="G314" s="226"/>
      <c r="H314" s="226"/>
      <c r="I314" s="226"/>
      <c r="J314" s="226"/>
      <c r="K314" s="226"/>
      <c r="L314" s="226"/>
      <c r="M314" s="226"/>
      <c r="N314" s="226"/>
      <c r="O314" s="226"/>
      <c r="P314" s="226"/>
      <c r="Q314" s="226"/>
      <c r="R314" s="226"/>
      <c r="S314" s="226"/>
      <c r="T314" s="226"/>
      <c r="U314" s="226"/>
      <c r="V314" s="226"/>
      <c r="W314" s="226"/>
      <c r="X314" s="226"/>
      <c r="Y314" s="226"/>
      <c r="Z314" s="226"/>
      <c r="AA314" s="226"/>
      <c r="AB314" s="226"/>
      <c r="AC314" s="226"/>
      <c r="AD314" s="226"/>
      <c r="AE314" s="226"/>
      <c r="AF314" s="226"/>
      <c r="AG314" s="226"/>
      <c r="AH314" s="226"/>
      <c r="AI314" s="226"/>
      <c r="AJ314" s="226"/>
      <c r="AK314" s="226"/>
      <c r="AL314" s="226"/>
      <c r="AM314" s="226"/>
      <c r="AN314" s="226"/>
      <c r="AO314" s="226"/>
      <c r="AP314" s="226"/>
      <c r="AQ314" s="226"/>
      <c r="AR314" s="226"/>
      <c r="AS314" s="226"/>
      <c r="AT314" s="226"/>
      <c r="AU314" s="226"/>
      <c r="AV314" s="226"/>
      <c r="AW314" s="226"/>
      <c r="AX314" s="226"/>
      <c r="AY314" s="226"/>
      <c r="AZ314" s="226"/>
      <c r="BA314" s="226"/>
      <c r="BB314" s="226"/>
      <c r="BC314" s="226"/>
      <c r="BD314" s="226"/>
      <c r="BE314" s="226"/>
      <c r="BF314" s="226"/>
      <c r="BG314" s="226"/>
      <c r="BH314" s="226"/>
      <c r="BI314" s="226"/>
      <c r="BJ314" s="226"/>
      <c r="BK314" s="226"/>
      <c r="BL314" s="226"/>
      <c r="BM314" s="227">
        <v>1</v>
      </c>
    </row>
    <row r="315" spans="1:65">
      <c r="A315" s="29"/>
      <c r="B315" s="19">
        <v>1</v>
      </c>
      <c r="C315" s="9">
        <v>2</v>
      </c>
      <c r="D315" s="228">
        <v>140.00000000000003</v>
      </c>
      <c r="E315" s="225"/>
      <c r="F315" s="226"/>
      <c r="G315" s="226"/>
      <c r="H315" s="226"/>
      <c r="I315" s="226"/>
      <c r="J315" s="226"/>
      <c r="K315" s="226"/>
      <c r="L315" s="226"/>
      <c r="M315" s="226"/>
      <c r="N315" s="226"/>
      <c r="O315" s="226"/>
      <c r="P315" s="226"/>
      <c r="Q315" s="226"/>
      <c r="R315" s="226"/>
      <c r="S315" s="226"/>
      <c r="T315" s="226"/>
      <c r="U315" s="226"/>
      <c r="V315" s="226"/>
      <c r="W315" s="226"/>
      <c r="X315" s="226"/>
      <c r="Y315" s="226"/>
      <c r="Z315" s="226"/>
      <c r="AA315" s="226"/>
      <c r="AB315" s="226"/>
      <c r="AC315" s="226"/>
      <c r="AD315" s="226"/>
      <c r="AE315" s="226"/>
      <c r="AF315" s="226"/>
      <c r="AG315" s="226"/>
      <c r="AH315" s="226"/>
      <c r="AI315" s="226"/>
      <c r="AJ315" s="226"/>
      <c r="AK315" s="226"/>
      <c r="AL315" s="226"/>
      <c r="AM315" s="226"/>
      <c r="AN315" s="226"/>
      <c r="AO315" s="226"/>
      <c r="AP315" s="226"/>
      <c r="AQ315" s="226"/>
      <c r="AR315" s="226"/>
      <c r="AS315" s="226"/>
      <c r="AT315" s="226"/>
      <c r="AU315" s="226"/>
      <c r="AV315" s="226"/>
      <c r="AW315" s="226"/>
      <c r="AX315" s="226"/>
      <c r="AY315" s="226"/>
      <c r="AZ315" s="226"/>
      <c r="BA315" s="226"/>
      <c r="BB315" s="226"/>
      <c r="BC315" s="226"/>
      <c r="BD315" s="226"/>
      <c r="BE315" s="226"/>
      <c r="BF315" s="226"/>
      <c r="BG315" s="226"/>
      <c r="BH315" s="226"/>
      <c r="BI315" s="226"/>
      <c r="BJ315" s="226"/>
      <c r="BK315" s="226"/>
      <c r="BL315" s="226"/>
      <c r="BM315" s="227">
        <v>11</v>
      </c>
    </row>
    <row r="316" spans="1:65">
      <c r="A316" s="29"/>
      <c r="B316" s="20" t="s">
        <v>263</v>
      </c>
      <c r="C316" s="12"/>
      <c r="D316" s="232">
        <v>140.00000000000003</v>
      </c>
      <c r="E316" s="225"/>
      <c r="F316" s="226"/>
      <c r="G316" s="226"/>
      <c r="H316" s="226"/>
      <c r="I316" s="226"/>
      <c r="J316" s="226"/>
      <c r="K316" s="226"/>
      <c r="L316" s="226"/>
      <c r="M316" s="226"/>
      <c r="N316" s="226"/>
      <c r="O316" s="226"/>
      <c r="P316" s="226"/>
      <c r="Q316" s="226"/>
      <c r="R316" s="226"/>
      <c r="S316" s="226"/>
      <c r="T316" s="226"/>
      <c r="U316" s="226"/>
      <c r="V316" s="226"/>
      <c r="W316" s="226"/>
      <c r="X316" s="226"/>
      <c r="Y316" s="226"/>
      <c r="Z316" s="226"/>
      <c r="AA316" s="226"/>
      <c r="AB316" s="226"/>
      <c r="AC316" s="226"/>
      <c r="AD316" s="226"/>
      <c r="AE316" s="226"/>
      <c r="AF316" s="226"/>
      <c r="AG316" s="226"/>
      <c r="AH316" s="226"/>
      <c r="AI316" s="226"/>
      <c r="AJ316" s="226"/>
      <c r="AK316" s="226"/>
      <c r="AL316" s="226"/>
      <c r="AM316" s="226"/>
      <c r="AN316" s="226"/>
      <c r="AO316" s="226"/>
      <c r="AP316" s="226"/>
      <c r="AQ316" s="226"/>
      <c r="AR316" s="226"/>
      <c r="AS316" s="226"/>
      <c r="AT316" s="226"/>
      <c r="AU316" s="226"/>
      <c r="AV316" s="226"/>
      <c r="AW316" s="226"/>
      <c r="AX316" s="226"/>
      <c r="AY316" s="226"/>
      <c r="AZ316" s="226"/>
      <c r="BA316" s="226"/>
      <c r="BB316" s="226"/>
      <c r="BC316" s="226"/>
      <c r="BD316" s="226"/>
      <c r="BE316" s="226"/>
      <c r="BF316" s="226"/>
      <c r="BG316" s="226"/>
      <c r="BH316" s="226"/>
      <c r="BI316" s="226"/>
      <c r="BJ316" s="226"/>
      <c r="BK316" s="226"/>
      <c r="BL316" s="226"/>
      <c r="BM316" s="227">
        <v>16</v>
      </c>
    </row>
    <row r="317" spans="1:65">
      <c r="A317" s="29"/>
      <c r="B317" s="3" t="s">
        <v>264</v>
      </c>
      <c r="C317" s="28"/>
      <c r="D317" s="228">
        <v>140.00000000000003</v>
      </c>
      <c r="E317" s="225"/>
      <c r="F317" s="226"/>
      <c r="G317" s="226"/>
      <c r="H317" s="226"/>
      <c r="I317" s="226"/>
      <c r="J317" s="226"/>
      <c r="K317" s="226"/>
      <c r="L317" s="226"/>
      <c r="M317" s="226"/>
      <c r="N317" s="226"/>
      <c r="O317" s="226"/>
      <c r="P317" s="226"/>
      <c r="Q317" s="226"/>
      <c r="R317" s="226"/>
      <c r="S317" s="226"/>
      <c r="T317" s="226"/>
      <c r="U317" s="226"/>
      <c r="V317" s="226"/>
      <c r="W317" s="226"/>
      <c r="X317" s="226"/>
      <c r="Y317" s="226"/>
      <c r="Z317" s="226"/>
      <c r="AA317" s="226"/>
      <c r="AB317" s="226"/>
      <c r="AC317" s="226"/>
      <c r="AD317" s="226"/>
      <c r="AE317" s="226"/>
      <c r="AF317" s="226"/>
      <c r="AG317" s="226"/>
      <c r="AH317" s="226"/>
      <c r="AI317" s="226"/>
      <c r="AJ317" s="226"/>
      <c r="AK317" s="226"/>
      <c r="AL317" s="226"/>
      <c r="AM317" s="226"/>
      <c r="AN317" s="226"/>
      <c r="AO317" s="226"/>
      <c r="AP317" s="226"/>
      <c r="AQ317" s="226"/>
      <c r="AR317" s="226"/>
      <c r="AS317" s="226"/>
      <c r="AT317" s="226"/>
      <c r="AU317" s="226"/>
      <c r="AV317" s="226"/>
      <c r="AW317" s="226"/>
      <c r="AX317" s="226"/>
      <c r="AY317" s="226"/>
      <c r="AZ317" s="226"/>
      <c r="BA317" s="226"/>
      <c r="BB317" s="226"/>
      <c r="BC317" s="226"/>
      <c r="BD317" s="226"/>
      <c r="BE317" s="226"/>
      <c r="BF317" s="226"/>
      <c r="BG317" s="226"/>
      <c r="BH317" s="226"/>
      <c r="BI317" s="226"/>
      <c r="BJ317" s="226"/>
      <c r="BK317" s="226"/>
      <c r="BL317" s="226"/>
      <c r="BM317" s="227">
        <v>140</v>
      </c>
    </row>
    <row r="318" spans="1:65">
      <c r="A318" s="29"/>
      <c r="B318" s="3" t="s">
        <v>265</v>
      </c>
      <c r="C318" s="28"/>
      <c r="D318" s="228">
        <v>0</v>
      </c>
      <c r="E318" s="225"/>
      <c r="F318" s="226"/>
      <c r="G318" s="226"/>
      <c r="H318" s="226"/>
      <c r="I318" s="226"/>
      <c r="J318" s="226"/>
      <c r="K318" s="226"/>
      <c r="L318" s="226"/>
      <c r="M318" s="226"/>
      <c r="N318" s="226"/>
      <c r="O318" s="226"/>
      <c r="P318" s="226"/>
      <c r="Q318" s="226"/>
      <c r="R318" s="226"/>
      <c r="S318" s="226"/>
      <c r="T318" s="226"/>
      <c r="U318" s="226"/>
      <c r="V318" s="226"/>
      <c r="W318" s="226"/>
      <c r="X318" s="226"/>
      <c r="Y318" s="226"/>
      <c r="Z318" s="226"/>
      <c r="AA318" s="226"/>
      <c r="AB318" s="226"/>
      <c r="AC318" s="226"/>
      <c r="AD318" s="226"/>
      <c r="AE318" s="226"/>
      <c r="AF318" s="226"/>
      <c r="AG318" s="226"/>
      <c r="AH318" s="226"/>
      <c r="AI318" s="226"/>
      <c r="AJ318" s="226"/>
      <c r="AK318" s="226"/>
      <c r="AL318" s="226"/>
      <c r="AM318" s="226"/>
      <c r="AN318" s="226"/>
      <c r="AO318" s="226"/>
      <c r="AP318" s="226"/>
      <c r="AQ318" s="226"/>
      <c r="AR318" s="226"/>
      <c r="AS318" s="226"/>
      <c r="AT318" s="226"/>
      <c r="AU318" s="226"/>
      <c r="AV318" s="226"/>
      <c r="AW318" s="226"/>
      <c r="AX318" s="226"/>
      <c r="AY318" s="226"/>
      <c r="AZ318" s="226"/>
      <c r="BA318" s="226"/>
      <c r="BB318" s="226"/>
      <c r="BC318" s="226"/>
      <c r="BD318" s="226"/>
      <c r="BE318" s="226"/>
      <c r="BF318" s="226"/>
      <c r="BG318" s="226"/>
      <c r="BH318" s="226"/>
      <c r="BI318" s="226"/>
      <c r="BJ318" s="226"/>
      <c r="BK318" s="226"/>
      <c r="BL318" s="226"/>
      <c r="BM318" s="227">
        <v>17</v>
      </c>
    </row>
    <row r="319" spans="1:65">
      <c r="A319" s="29"/>
      <c r="B319" s="3" t="s">
        <v>86</v>
      </c>
      <c r="C319" s="28"/>
      <c r="D319" s="13">
        <v>0</v>
      </c>
      <c r="E319" s="15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266</v>
      </c>
      <c r="C320" s="28"/>
      <c r="D320" s="13">
        <v>2.2204460492503131E-16</v>
      </c>
      <c r="E320" s="15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267</v>
      </c>
      <c r="C321" s="46"/>
      <c r="D321" s="44" t="s">
        <v>268</v>
      </c>
      <c r="E321" s="15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618</v>
      </c>
      <c r="BM323" s="27" t="s">
        <v>310</v>
      </c>
    </row>
    <row r="324" spans="1:65" ht="15">
      <c r="A324" s="24" t="s">
        <v>45</v>
      </c>
      <c r="B324" s="18" t="s">
        <v>110</v>
      </c>
      <c r="C324" s="15" t="s">
        <v>111</v>
      </c>
      <c r="D324" s="16" t="s">
        <v>335</v>
      </c>
      <c r="E324" s="15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230</v>
      </c>
      <c r="C325" s="9" t="s">
        <v>230</v>
      </c>
      <c r="D325" s="10" t="s">
        <v>112</v>
      </c>
      <c r="E325" s="15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98</v>
      </c>
      <c r="E326" s="15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5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23">
        <v>74</v>
      </c>
      <c r="E328" s="225"/>
      <c r="F328" s="226"/>
      <c r="G328" s="226"/>
      <c r="H328" s="226"/>
      <c r="I328" s="226"/>
      <c r="J328" s="226"/>
      <c r="K328" s="226"/>
      <c r="L328" s="226"/>
      <c r="M328" s="226"/>
      <c r="N328" s="226"/>
      <c r="O328" s="226"/>
      <c r="P328" s="226"/>
      <c r="Q328" s="226"/>
      <c r="R328" s="226"/>
      <c r="S328" s="226"/>
      <c r="T328" s="226"/>
      <c r="U328" s="226"/>
      <c r="V328" s="226"/>
      <c r="W328" s="226"/>
      <c r="X328" s="226"/>
      <c r="Y328" s="226"/>
      <c r="Z328" s="226"/>
      <c r="AA328" s="226"/>
      <c r="AB328" s="226"/>
      <c r="AC328" s="226"/>
      <c r="AD328" s="226"/>
      <c r="AE328" s="226"/>
      <c r="AF328" s="226"/>
      <c r="AG328" s="226"/>
      <c r="AH328" s="226"/>
      <c r="AI328" s="226"/>
      <c r="AJ328" s="226"/>
      <c r="AK328" s="226"/>
      <c r="AL328" s="226"/>
      <c r="AM328" s="226"/>
      <c r="AN328" s="226"/>
      <c r="AO328" s="226"/>
      <c r="AP328" s="226"/>
      <c r="AQ328" s="226"/>
      <c r="AR328" s="226"/>
      <c r="AS328" s="226"/>
      <c r="AT328" s="226"/>
      <c r="AU328" s="226"/>
      <c r="AV328" s="226"/>
      <c r="AW328" s="226"/>
      <c r="AX328" s="226"/>
      <c r="AY328" s="226"/>
      <c r="AZ328" s="226"/>
      <c r="BA328" s="226"/>
      <c r="BB328" s="226"/>
      <c r="BC328" s="226"/>
      <c r="BD328" s="226"/>
      <c r="BE328" s="226"/>
      <c r="BF328" s="226"/>
      <c r="BG328" s="226"/>
      <c r="BH328" s="226"/>
      <c r="BI328" s="226"/>
      <c r="BJ328" s="226"/>
      <c r="BK328" s="226"/>
      <c r="BL328" s="226"/>
      <c r="BM328" s="227">
        <v>1</v>
      </c>
    </row>
    <row r="329" spans="1:65">
      <c r="A329" s="29"/>
      <c r="B329" s="19">
        <v>1</v>
      </c>
      <c r="C329" s="9">
        <v>2</v>
      </c>
      <c r="D329" s="228">
        <v>74</v>
      </c>
      <c r="E329" s="225"/>
      <c r="F329" s="226"/>
      <c r="G329" s="226"/>
      <c r="H329" s="226"/>
      <c r="I329" s="226"/>
      <c r="J329" s="226"/>
      <c r="K329" s="226"/>
      <c r="L329" s="226"/>
      <c r="M329" s="226"/>
      <c r="N329" s="226"/>
      <c r="O329" s="226"/>
      <c r="P329" s="226"/>
      <c r="Q329" s="226"/>
      <c r="R329" s="226"/>
      <c r="S329" s="226"/>
      <c r="T329" s="226"/>
      <c r="U329" s="226"/>
      <c r="V329" s="226"/>
      <c r="W329" s="226"/>
      <c r="X329" s="226"/>
      <c r="Y329" s="226"/>
      <c r="Z329" s="226"/>
      <c r="AA329" s="226"/>
      <c r="AB329" s="226"/>
      <c r="AC329" s="226"/>
      <c r="AD329" s="226"/>
      <c r="AE329" s="226"/>
      <c r="AF329" s="226"/>
      <c r="AG329" s="226"/>
      <c r="AH329" s="226"/>
      <c r="AI329" s="226"/>
      <c r="AJ329" s="226"/>
      <c r="AK329" s="226"/>
      <c r="AL329" s="226"/>
      <c r="AM329" s="226"/>
      <c r="AN329" s="226"/>
      <c r="AO329" s="226"/>
      <c r="AP329" s="226"/>
      <c r="AQ329" s="226"/>
      <c r="AR329" s="226"/>
      <c r="AS329" s="226"/>
      <c r="AT329" s="226"/>
      <c r="AU329" s="226"/>
      <c r="AV329" s="226"/>
      <c r="AW329" s="226"/>
      <c r="AX329" s="226"/>
      <c r="AY329" s="226"/>
      <c r="AZ329" s="226"/>
      <c r="BA329" s="226"/>
      <c r="BB329" s="226"/>
      <c r="BC329" s="226"/>
      <c r="BD329" s="226"/>
      <c r="BE329" s="226"/>
      <c r="BF329" s="226"/>
      <c r="BG329" s="226"/>
      <c r="BH329" s="226"/>
      <c r="BI329" s="226"/>
      <c r="BJ329" s="226"/>
      <c r="BK329" s="226"/>
      <c r="BL329" s="226"/>
      <c r="BM329" s="227">
        <v>12</v>
      </c>
    </row>
    <row r="330" spans="1:65">
      <c r="A330" s="29"/>
      <c r="B330" s="20" t="s">
        <v>263</v>
      </c>
      <c r="C330" s="12"/>
      <c r="D330" s="232">
        <v>74</v>
      </c>
      <c r="E330" s="225"/>
      <c r="F330" s="226"/>
      <c r="G330" s="226"/>
      <c r="H330" s="226"/>
      <c r="I330" s="226"/>
      <c r="J330" s="226"/>
      <c r="K330" s="226"/>
      <c r="L330" s="226"/>
      <c r="M330" s="226"/>
      <c r="N330" s="226"/>
      <c r="O330" s="226"/>
      <c r="P330" s="226"/>
      <c r="Q330" s="226"/>
      <c r="R330" s="226"/>
      <c r="S330" s="226"/>
      <c r="T330" s="226"/>
      <c r="U330" s="226"/>
      <c r="V330" s="226"/>
      <c r="W330" s="226"/>
      <c r="X330" s="226"/>
      <c r="Y330" s="226"/>
      <c r="Z330" s="226"/>
      <c r="AA330" s="226"/>
      <c r="AB330" s="226"/>
      <c r="AC330" s="226"/>
      <c r="AD330" s="226"/>
      <c r="AE330" s="226"/>
      <c r="AF330" s="226"/>
      <c r="AG330" s="226"/>
      <c r="AH330" s="226"/>
      <c r="AI330" s="226"/>
      <c r="AJ330" s="226"/>
      <c r="AK330" s="226"/>
      <c r="AL330" s="226"/>
      <c r="AM330" s="226"/>
      <c r="AN330" s="226"/>
      <c r="AO330" s="226"/>
      <c r="AP330" s="226"/>
      <c r="AQ330" s="226"/>
      <c r="AR330" s="226"/>
      <c r="AS330" s="226"/>
      <c r="AT330" s="226"/>
      <c r="AU330" s="226"/>
      <c r="AV330" s="226"/>
      <c r="AW330" s="226"/>
      <c r="AX330" s="226"/>
      <c r="AY330" s="226"/>
      <c r="AZ330" s="226"/>
      <c r="BA330" s="226"/>
      <c r="BB330" s="226"/>
      <c r="BC330" s="226"/>
      <c r="BD330" s="226"/>
      <c r="BE330" s="226"/>
      <c r="BF330" s="226"/>
      <c r="BG330" s="226"/>
      <c r="BH330" s="226"/>
      <c r="BI330" s="226"/>
      <c r="BJ330" s="226"/>
      <c r="BK330" s="226"/>
      <c r="BL330" s="226"/>
      <c r="BM330" s="227">
        <v>16</v>
      </c>
    </row>
    <row r="331" spans="1:65">
      <c r="A331" s="29"/>
      <c r="B331" s="3" t="s">
        <v>264</v>
      </c>
      <c r="C331" s="28"/>
      <c r="D331" s="228">
        <v>74</v>
      </c>
      <c r="E331" s="225"/>
      <c r="F331" s="226"/>
      <c r="G331" s="226"/>
      <c r="H331" s="226"/>
      <c r="I331" s="226"/>
      <c r="J331" s="226"/>
      <c r="K331" s="226"/>
      <c r="L331" s="226"/>
      <c r="M331" s="226"/>
      <c r="N331" s="226"/>
      <c r="O331" s="226"/>
      <c r="P331" s="226"/>
      <c r="Q331" s="226"/>
      <c r="R331" s="226"/>
      <c r="S331" s="226"/>
      <c r="T331" s="226"/>
      <c r="U331" s="226"/>
      <c r="V331" s="226"/>
      <c r="W331" s="226"/>
      <c r="X331" s="226"/>
      <c r="Y331" s="226"/>
      <c r="Z331" s="226"/>
      <c r="AA331" s="226"/>
      <c r="AB331" s="226"/>
      <c r="AC331" s="226"/>
      <c r="AD331" s="226"/>
      <c r="AE331" s="226"/>
      <c r="AF331" s="226"/>
      <c r="AG331" s="226"/>
      <c r="AH331" s="226"/>
      <c r="AI331" s="226"/>
      <c r="AJ331" s="226"/>
      <c r="AK331" s="226"/>
      <c r="AL331" s="226"/>
      <c r="AM331" s="226"/>
      <c r="AN331" s="226"/>
      <c r="AO331" s="226"/>
      <c r="AP331" s="226"/>
      <c r="AQ331" s="226"/>
      <c r="AR331" s="226"/>
      <c r="AS331" s="226"/>
      <c r="AT331" s="226"/>
      <c r="AU331" s="226"/>
      <c r="AV331" s="226"/>
      <c r="AW331" s="226"/>
      <c r="AX331" s="226"/>
      <c r="AY331" s="226"/>
      <c r="AZ331" s="226"/>
      <c r="BA331" s="226"/>
      <c r="BB331" s="226"/>
      <c r="BC331" s="226"/>
      <c r="BD331" s="226"/>
      <c r="BE331" s="226"/>
      <c r="BF331" s="226"/>
      <c r="BG331" s="226"/>
      <c r="BH331" s="226"/>
      <c r="BI331" s="226"/>
      <c r="BJ331" s="226"/>
      <c r="BK331" s="226"/>
      <c r="BL331" s="226"/>
      <c r="BM331" s="227">
        <v>74.032200000000003</v>
      </c>
    </row>
    <row r="332" spans="1:65">
      <c r="A332" s="29"/>
      <c r="B332" s="3" t="s">
        <v>265</v>
      </c>
      <c r="C332" s="28"/>
      <c r="D332" s="228">
        <v>0</v>
      </c>
      <c r="E332" s="225"/>
      <c r="F332" s="226"/>
      <c r="G332" s="226"/>
      <c r="H332" s="226"/>
      <c r="I332" s="226"/>
      <c r="J332" s="226"/>
      <c r="K332" s="226"/>
      <c r="L332" s="226"/>
      <c r="M332" s="226"/>
      <c r="N332" s="226"/>
      <c r="O332" s="226"/>
      <c r="P332" s="226"/>
      <c r="Q332" s="226"/>
      <c r="R332" s="226"/>
      <c r="S332" s="226"/>
      <c r="T332" s="226"/>
      <c r="U332" s="226"/>
      <c r="V332" s="226"/>
      <c r="W332" s="226"/>
      <c r="X332" s="226"/>
      <c r="Y332" s="226"/>
      <c r="Z332" s="226"/>
      <c r="AA332" s="226"/>
      <c r="AB332" s="226"/>
      <c r="AC332" s="226"/>
      <c r="AD332" s="226"/>
      <c r="AE332" s="226"/>
      <c r="AF332" s="226"/>
      <c r="AG332" s="226"/>
      <c r="AH332" s="226"/>
      <c r="AI332" s="226"/>
      <c r="AJ332" s="226"/>
      <c r="AK332" s="226"/>
      <c r="AL332" s="226"/>
      <c r="AM332" s="226"/>
      <c r="AN332" s="226"/>
      <c r="AO332" s="226"/>
      <c r="AP332" s="226"/>
      <c r="AQ332" s="226"/>
      <c r="AR332" s="226"/>
      <c r="AS332" s="226"/>
      <c r="AT332" s="226"/>
      <c r="AU332" s="226"/>
      <c r="AV332" s="226"/>
      <c r="AW332" s="226"/>
      <c r="AX332" s="226"/>
      <c r="AY332" s="226"/>
      <c r="AZ332" s="226"/>
      <c r="BA332" s="226"/>
      <c r="BB332" s="226"/>
      <c r="BC332" s="226"/>
      <c r="BD332" s="226"/>
      <c r="BE332" s="226"/>
      <c r="BF332" s="226"/>
      <c r="BG332" s="226"/>
      <c r="BH332" s="226"/>
      <c r="BI332" s="226"/>
      <c r="BJ332" s="226"/>
      <c r="BK332" s="226"/>
      <c r="BL332" s="226"/>
      <c r="BM332" s="227">
        <v>18</v>
      </c>
    </row>
    <row r="333" spans="1:65">
      <c r="A333" s="29"/>
      <c r="B333" s="3" t="s">
        <v>86</v>
      </c>
      <c r="C333" s="28"/>
      <c r="D333" s="13">
        <v>0</v>
      </c>
      <c r="E333" s="15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266</v>
      </c>
      <c r="C334" s="28"/>
      <c r="D334" s="13">
        <v>-4.3494587490311432E-4</v>
      </c>
      <c r="E334" s="15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267</v>
      </c>
      <c r="C335" s="46"/>
      <c r="D335" s="44" t="s">
        <v>268</v>
      </c>
      <c r="E335" s="15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2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1" priority="70" stopIfTrue="1">
      <formula>AND(ISBLANK(INDIRECT(Anlyt_LabRefLastCol)),ISBLANK(INDIRECT(Anlyt_LabRefThisCol)))</formula>
    </cfRule>
    <cfRule type="expression" dxfId="10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6BB39-A572-46B4-84A5-D4C651CDC8C4}">
  <sheetPr codeName="Sheet18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619</v>
      </c>
      <c r="BM1" s="27" t="s">
        <v>310</v>
      </c>
    </row>
    <row r="2" spans="1:66" ht="18">
      <c r="A2" s="24" t="s">
        <v>466</v>
      </c>
      <c r="B2" s="18" t="s">
        <v>110</v>
      </c>
      <c r="C2" s="15" t="s">
        <v>111</v>
      </c>
      <c r="D2" s="16" t="s">
        <v>335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0" t="s">
        <v>112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344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3.2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3.2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14</v>
      </c>
    </row>
    <row r="8" spans="1:66">
      <c r="A8" s="29"/>
      <c r="B8" s="20" t="s">
        <v>263</v>
      </c>
      <c r="C8" s="12"/>
      <c r="D8" s="22">
        <v>3.2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264</v>
      </c>
      <c r="C9" s="28"/>
      <c r="D9" s="11">
        <v>3.2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3.2</v>
      </c>
      <c r="BN9" s="27"/>
    </row>
    <row r="10" spans="1:66">
      <c r="A10" s="29"/>
      <c r="B10" s="3" t="s">
        <v>265</v>
      </c>
      <c r="C10" s="28"/>
      <c r="D10" s="23">
        <v>0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20</v>
      </c>
    </row>
    <row r="11" spans="1:66">
      <c r="A11" s="29"/>
      <c r="B11" s="3" t="s">
        <v>86</v>
      </c>
      <c r="C11" s="28"/>
      <c r="D11" s="13">
        <v>0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266</v>
      </c>
      <c r="C12" s="28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267</v>
      </c>
      <c r="C13" s="46"/>
      <c r="D13" s="44" t="s">
        <v>268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9" priority="3">
      <formula>AND($B6&lt;&gt;$B5,NOT(ISBLANK(INDIRECT(Anlyt_LabRefThisCol))))</formula>
    </cfRule>
  </conditionalFormatting>
  <conditionalFormatting sqref="C2:D13">
    <cfRule type="expression" dxfId="8" priority="1" stopIfTrue="1">
      <formula>AND(ISBLANK(INDIRECT(Anlyt_LabRefLastCol)),ISBLANK(INDIRECT(Anlyt_LabRefThisCol)))</formula>
    </cfRule>
    <cfRule type="expression" dxfId="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0D2F-B5F9-4544-92F7-C5A7D2E56D87}">
  <sheetPr codeName="Sheet19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620</v>
      </c>
      <c r="BM1" s="27" t="s">
        <v>310</v>
      </c>
    </row>
    <row r="2" spans="1:66" ht="15">
      <c r="A2" s="24" t="s">
        <v>109</v>
      </c>
      <c r="B2" s="18" t="s">
        <v>110</v>
      </c>
      <c r="C2" s="15" t="s">
        <v>111</v>
      </c>
      <c r="D2" s="16" t="s">
        <v>335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0" t="s">
        <v>112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0.13</v>
      </c>
      <c r="E6" s="206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8">
        <v>1</v>
      </c>
    </row>
    <row r="7" spans="1:66">
      <c r="A7" s="29"/>
      <c r="B7" s="19">
        <v>1</v>
      </c>
      <c r="C7" s="9">
        <v>2</v>
      </c>
      <c r="D7" s="23">
        <v>0.14000000000000001</v>
      </c>
      <c r="E7" s="206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8">
        <v>16</v>
      </c>
    </row>
    <row r="8" spans="1:66">
      <c r="A8" s="29"/>
      <c r="B8" s="20" t="s">
        <v>263</v>
      </c>
      <c r="C8" s="12"/>
      <c r="D8" s="212">
        <v>0.13500000000000001</v>
      </c>
      <c r="E8" s="206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207"/>
      <c r="BK8" s="207"/>
      <c r="BL8" s="207"/>
      <c r="BM8" s="208">
        <v>16</v>
      </c>
    </row>
    <row r="9" spans="1:66">
      <c r="A9" s="29"/>
      <c r="B9" s="3" t="s">
        <v>264</v>
      </c>
      <c r="C9" s="28"/>
      <c r="D9" s="23">
        <v>0.13500000000000001</v>
      </c>
      <c r="E9" s="206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08">
        <v>0.13500000000000001</v>
      </c>
      <c r="BN9" s="27"/>
    </row>
    <row r="10" spans="1:66">
      <c r="A10" s="29"/>
      <c r="B10" s="3" t="s">
        <v>265</v>
      </c>
      <c r="C10" s="28"/>
      <c r="D10" s="23">
        <v>7.0710678118654814E-3</v>
      </c>
      <c r="E10" s="206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8">
        <v>22</v>
      </c>
    </row>
    <row r="11" spans="1:66">
      <c r="A11" s="29"/>
      <c r="B11" s="3" t="s">
        <v>86</v>
      </c>
      <c r="C11" s="28"/>
      <c r="D11" s="13">
        <v>5.237828008789245E-2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266</v>
      </c>
      <c r="C12" s="28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267</v>
      </c>
      <c r="C13" s="46"/>
      <c r="D13" s="44" t="s">
        <v>268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621</v>
      </c>
      <c r="BM15" s="27" t="s">
        <v>310</v>
      </c>
    </row>
    <row r="16" spans="1:66" ht="15">
      <c r="A16" s="24" t="s">
        <v>60</v>
      </c>
      <c r="B16" s="18" t="s">
        <v>110</v>
      </c>
      <c r="C16" s="15" t="s">
        <v>111</v>
      </c>
      <c r="D16" s="16" t="s">
        <v>335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230</v>
      </c>
      <c r="C17" s="9" t="s">
        <v>230</v>
      </c>
      <c r="D17" s="10" t="s">
        <v>112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99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3">
        <v>0.28000000000000003</v>
      </c>
      <c r="E20" s="206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208">
        <v>1</v>
      </c>
    </row>
    <row r="21" spans="1:65">
      <c r="A21" s="29"/>
      <c r="B21" s="19">
        <v>1</v>
      </c>
      <c r="C21" s="9">
        <v>2</v>
      </c>
      <c r="D21" s="23">
        <v>0.26</v>
      </c>
      <c r="E21" s="206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208">
        <v>16</v>
      </c>
    </row>
    <row r="22" spans="1:65">
      <c r="A22" s="29"/>
      <c r="B22" s="20" t="s">
        <v>263</v>
      </c>
      <c r="C22" s="12"/>
      <c r="D22" s="212">
        <v>0.27</v>
      </c>
      <c r="E22" s="206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08">
        <v>16</v>
      </c>
    </row>
    <row r="23" spans="1:65">
      <c r="A23" s="29"/>
      <c r="B23" s="3" t="s">
        <v>264</v>
      </c>
      <c r="C23" s="28"/>
      <c r="D23" s="23">
        <v>0.27</v>
      </c>
      <c r="E23" s="206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08">
        <v>0.27</v>
      </c>
    </row>
    <row r="24" spans="1:65">
      <c r="A24" s="29"/>
      <c r="B24" s="3" t="s">
        <v>265</v>
      </c>
      <c r="C24" s="28"/>
      <c r="D24" s="23">
        <v>1.4142135623730963E-2</v>
      </c>
      <c r="E24" s="206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08">
        <v>22</v>
      </c>
    </row>
    <row r="25" spans="1:65">
      <c r="A25" s="29"/>
      <c r="B25" s="3" t="s">
        <v>86</v>
      </c>
      <c r="C25" s="28"/>
      <c r="D25" s="13">
        <v>5.237828008789245E-2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266</v>
      </c>
      <c r="C26" s="28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267</v>
      </c>
      <c r="C27" s="46"/>
      <c r="D27" s="44" t="s">
        <v>268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6" priority="6">
      <formula>AND($B6&lt;&gt;$B5,NOT(ISBLANK(INDIRECT(Anlyt_LabRefThisCol))))</formula>
    </cfRule>
  </conditionalFormatting>
  <conditionalFormatting sqref="C2:D13 C16:D27">
    <cfRule type="expression" dxfId="5" priority="4" stopIfTrue="1">
      <formula>AND(ISBLANK(INDIRECT(Anlyt_LabRefLastCol)),ISBLANK(INDIRECT(Anlyt_LabRefThisCol)))</formula>
    </cfRule>
    <cfRule type="expression" dxfId="4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CAE5-2279-4402-81D7-A30662F59BA4}">
  <sheetPr codeName="Sheet20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622</v>
      </c>
      <c r="BM1" s="27" t="s">
        <v>310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335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0" t="s">
        <v>112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345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0.2</v>
      </c>
      <c r="E6" s="206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8">
        <v>1</v>
      </c>
    </row>
    <row r="7" spans="1:66">
      <c r="A7" s="29"/>
      <c r="B7" s="19">
        <v>1</v>
      </c>
      <c r="C7" s="9">
        <v>2</v>
      </c>
      <c r="D7" s="23">
        <v>0.2</v>
      </c>
      <c r="E7" s="206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8">
        <v>18</v>
      </c>
    </row>
    <row r="8" spans="1:66">
      <c r="A8" s="29"/>
      <c r="B8" s="20" t="s">
        <v>263</v>
      </c>
      <c r="C8" s="12"/>
      <c r="D8" s="212">
        <v>0.2</v>
      </c>
      <c r="E8" s="206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207"/>
      <c r="BK8" s="207"/>
      <c r="BL8" s="207"/>
      <c r="BM8" s="208">
        <v>16</v>
      </c>
    </row>
    <row r="9" spans="1:66">
      <c r="A9" s="29"/>
      <c r="B9" s="3" t="s">
        <v>264</v>
      </c>
      <c r="C9" s="28"/>
      <c r="D9" s="23">
        <v>0.2</v>
      </c>
      <c r="E9" s="206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08">
        <v>0.2</v>
      </c>
      <c r="BN9" s="27"/>
    </row>
    <row r="10" spans="1:66">
      <c r="A10" s="29"/>
      <c r="B10" s="3" t="s">
        <v>265</v>
      </c>
      <c r="C10" s="28"/>
      <c r="D10" s="23">
        <v>0</v>
      </c>
      <c r="E10" s="206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8">
        <v>24</v>
      </c>
    </row>
    <row r="11" spans="1:66">
      <c r="A11" s="29"/>
      <c r="B11" s="3" t="s">
        <v>86</v>
      </c>
      <c r="C11" s="28"/>
      <c r="D11" s="13">
        <v>0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266</v>
      </c>
      <c r="C12" s="28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267</v>
      </c>
      <c r="C13" s="46"/>
      <c r="D13" s="44" t="s">
        <v>268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596</v>
      </c>
      <c r="BM15" s="27" t="s">
        <v>310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335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230</v>
      </c>
      <c r="C17" s="9" t="s">
        <v>230</v>
      </c>
      <c r="D17" s="10" t="s">
        <v>112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345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3">
        <v>40.4</v>
      </c>
      <c r="E20" s="215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7">
        <v>1</v>
      </c>
    </row>
    <row r="21" spans="1:65">
      <c r="A21" s="29"/>
      <c r="B21" s="19">
        <v>1</v>
      </c>
      <c r="C21" s="9">
        <v>2</v>
      </c>
      <c r="D21" s="218">
        <v>39.6</v>
      </c>
      <c r="E21" s="215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7">
        <v>6</v>
      </c>
    </row>
    <row r="22" spans="1:65">
      <c r="A22" s="29"/>
      <c r="B22" s="20" t="s">
        <v>263</v>
      </c>
      <c r="C22" s="12"/>
      <c r="D22" s="222">
        <v>40</v>
      </c>
      <c r="E22" s="215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7">
        <v>16</v>
      </c>
    </row>
    <row r="23" spans="1:65">
      <c r="A23" s="29"/>
      <c r="B23" s="3" t="s">
        <v>264</v>
      </c>
      <c r="C23" s="28"/>
      <c r="D23" s="218">
        <v>40</v>
      </c>
      <c r="E23" s="215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7">
        <v>40</v>
      </c>
    </row>
    <row r="24" spans="1:65">
      <c r="A24" s="29"/>
      <c r="B24" s="3" t="s">
        <v>265</v>
      </c>
      <c r="C24" s="28"/>
      <c r="D24" s="218">
        <v>0.56568542494923602</v>
      </c>
      <c r="E24" s="215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7">
        <v>25</v>
      </c>
    </row>
    <row r="25" spans="1:65">
      <c r="A25" s="29"/>
      <c r="B25" s="3" t="s">
        <v>86</v>
      </c>
      <c r="C25" s="28"/>
      <c r="D25" s="13">
        <v>1.41421356237309E-2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266</v>
      </c>
      <c r="C26" s="28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267</v>
      </c>
      <c r="C27" s="46"/>
      <c r="D27" s="44" t="s">
        <v>268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623</v>
      </c>
      <c r="BM29" s="27" t="s">
        <v>310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335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230</v>
      </c>
      <c r="C31" s="9" t="s">
        <v>230</v>
      </c>
      <c r="D31" s="10" t="s">
        <v>112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345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3">
        <v>192</v>
      </c>
      <c r="E34" s="225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7">
        <v>1</v>
      </c>
    </row>
    <row r="35" spans="1:65">
      <c r="A35" s="29"/>
      <c r="B35" s="19">
        <v>1</v>
      </c>
      <c r="C35" s="9">
        <v>2</v>
      </c>
      <c r="D35" s="228">
        <v>194</v>
      </c>
      <c r="E35" s="225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6"/>
      <c r="BI35" s="226"/>
      <c r="BJ35" s="226"/>
      <c r="BK35" s="226"/>
      <c r="BL35" s="226"/>
      <c r="BM35" s="227">
        <v>20</v>
      </c>
    </row>
    <row r="36" spans="1:65">
      <c r="A36" s="29"/>
      <c r="B36" s="20" t="s">
        <v>263</v>
      </c>
      <c r="C36" s="12"/>
      <c r="D36" s="232">
        <v>193</v>
      </c>
      <c r="E36" s="225"/>
      <c r="F36" s="226"/>
      <c r="G36" s="226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7">
        <v>16</v>
      </c>
    </row>
    <row r="37" spans="1:65">
      <c r="A37" s="29"/>
      <c r="B37" s="3" t="s">
        <v>264</v>
      </c>
      <c r="C37" s="28"/>
      <c r="D37" s="228">
        <v>193</v>
      </c>
      <c r="E37" s="225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7">
        <v>193</v>
      </c>
    </row>
    <row r="38" spans="1:65">
      <c r="A38" s="29"/>
      <c r="B38" s="3" t="s">
        <v>265</v>
      </c>
      <c r="C38" s="28"/>
      <c r="D38" s="228">
        <v>1.4142135623730951</v>
      </c>
      <c r="E38" s="225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6"/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6"/>
      <c r="BM38" s="227">
        <v>26</v>
      </c>
    </row>
    <row r="39" spans="1:65">
      <c r="A39" s="29"/>
      <c r="B39" s="3" t="s">
        <v>86</v>
      </c>
      <c r="C39" s="28"/>
      <c r="D39" s="13">
        <v>7.3275314112595602E-3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266</v>
      </c>
      <c r="C40" s="28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267</v>
      </c>
      <c r="C41" s="46"/>
      <c r="D41" s="44" t="s">
        <v>268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624</v>
      </c>
      <c r="BM43" s="27" t="s">
        <v>310</v>
      </c>
    </row>
    <row r="44" spans="1:65" ht="15">
      <c r="A44" s="24" t="s">
        <v>13</v>
      </c>
      <c r="B44" s="18" t="s">
        <v>110</v>
      </c>
      <c r="C44" s="15" t="s">
        <v>111</v>
      </c>
      <c r="D44" s="16" t="s">
        <v>335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230</v>
      </c>
      <c r="C45" s="9" t="s">
        <v>230</v>
      </c>
      <c r="D45" s="10" t="s">
        <v>112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345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0.4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0.4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21</v>
      </c>
    </row>
    <row r="50" spans="1:65">
      <c r="A50" s="29"/>
      <c r="B50" s="20" t="s">
        <v>263</v>
      </c>
      <c r="C50" s="12"/>
      <c r="D50" s="22">
        <v>0.4</v>
      </c>
      <c r="E50" s="15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264</v>
      </c>
      <c r="C51" s="28"/>
      <c r="D51" s="11">
        <v>0.4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0.4</v>
      </c>
    </row>
    <row r="52" spans="1:65">
      <c r="A52" s="29"/>
      <c r="B52" s="3" t="s">
        <v>265</v>
      </c>
      <c r="C52" s="28"/>
      <c r="D52" s="23">
        <v>0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27</v>
      </c>
    </row>
    <row r="53" spans="1:65">
      <c r="A53" s="29"/>
      <c r="B53" s="3" t="s">
        <v>86</v>
      </c>
      <c r="C53" s="28"/>
      <c r="D53" s="13">
        <v>0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266</v>
      </c>
      <c r="C54" s="28"/>
      <c r="D54" s="13">
        <v>0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267</v>
      </c>
      <c r="C55" s="46"/>
      <c r="D55" s="44" t="s">
        <v>268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625</v>
      </c>
      <c r="BM57" s="27" t="s">
        <v>310</v>
      </c>
    </row>
    <row r="58" spans="1:65" ht="15">
      <c r="A58" s="24" t="s">
        <v>16</v>
      </c>
      <c r="B58" s="18" t="s">
        <v>110</v>
      </c>
      <c r="C58" s="15" t="s">
        <v>111</v>
      </c>
      <c r="D58" s="16" t="s">
        <v>335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230</v>
      </c>
      <c r="C59" s="9" t="s">
        <v>230</v>
      </c>
      <c r="D59" s="10" t="s">
        <v>112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345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3</v>
      </c>
    </row>
    <row r="61" spans="1:65">
      <c r="A61" s="29"/>
      <c r="B61" s="19"/>
      <c r="C61" s="9"/>
      <c r="D61" s="25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3</v>
      </c>
    </row>
    <row r="62" spans="1:65">
      <c r="A62" s="29"/>
      <c r="B62" s="18">
        <v>1</v>
      </c>
      <c r="C62" s="14">
        <v>1</v>
      </c>
      <c r="D62" s="203">
        <v>0.04</v>
      </c>
      <c r="E62" s="206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08">
        <v>1</v>
      </c>
    </row>
    <row r="63" spans="1:65">
      <c r="A63" s="29"/>
      <c r="B63" s="19">
        <v>1</v>
      </c>
      <c r="C63" s="9">
        <v>2</v>
      </c>
      <c r="D63" s="23">
        <v>0.04</v>
      </c>
      <c r="E63" s="206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08">
        <v>22</v>
      </c>
    </row>
    <row r="64" spans="1:65">
      <c r="A64" s="29"/>
      <c r="B64" s="20" t="s">
        <v>263</v>
      </c>
      <c r="C64" s="12"/>
      <c r="D64" s="212">
        <v>0.04</v>
      </c>
      <c r="E64" s="206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08">
        <v>16</v>
      </c>
    </row>
    <row r="65" spans="1:65">
      <c r="A65" s="29"/>
      <c r="B65" s="3" t="s">
        <v>264</v>
      </c>
      <c r="C65" s="28"/>
      <c r="D65" s="23">
        <v>0.04</v>
      </c>
      <c r="E65" s="206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R65" s="207"/>
      <c r="S65" s="207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  <c r="BI65" s="207"/>
      <c r="BJ65" s="207"/>
      <c r="BK65" s="207"/>
      <c r="BL65" s="207"/>
      <c r="BM65" s="208">
        <v>0.04</v>
      </c>
    </row>
    <row r="66" spans="1:65">
      <c r="A66" s="29"/>
      <c r="B66" s="3" t="s">
        <v>265</v>
      </c>
      <c r="C66" s="28"/>
      <c r="D66" s="23">
        <v>0</v>
      </c>
      <c r="E66" s="206"/>
      <c r="F66" s="207"/>
      <c r="G66" s="207"/>
      <c r="H66" s="207"/>
      <c r="I66" s="207"/>
      <c r="J66" s="207"/>
      <c r="K66" s="207"/>
      <c r="L66" s="207"/>
      <c r="M66" s="207"/>
      <c r="N66" s="207"/>
      <c r="O66" s="207"/>
      <c r="P66" s="207"/>
      <c r="Q66" s="207"/>
      <c r="R66" s="207"/>
      <c r="S66" s="207"/>
      <c r="T66" s="207"/>
      <c r="U66" s="207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  <c r="BI66" s="207"/>
      <c r="BJ66" s="207"/>
      <c r="BK66" s="207"/>
      <c r="BL66" s="207"/>
      <c r="BM66" s="208">
        <v>28</v>
      </c>
    </row>
    <row r="67" spans="1:65">
      <c r="A67" s="29"/>
      <c r="B67" s="3" t="s">
        <v>86</v>
      </c>
      <c r="C67" s="28"/>
      <c r="D67" s="13">
        <v>0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266</v>
      </c>
      <c r="C68" s="28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267</v>
      </c>
      <c r="C69" s="46"/>
      <c r="D69" s="44" t="s">
        <v>268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626</v>
      </c>
      <c r="BM71" s="27" t="s">
        <v>310</v>
      </c>
    </row>
    <row r="72" spans="1:65" ht="15">
      <c r="A72" s="24" t="s">
        <v>19</v>
      </c>
      <c r="B72" s="18" t="s">
        <v>110</v>
      </c>
      <c r="C72" s="15" t="s">
        <v>111</v>
      </c>
      <c r="D72" s="16" t="s">
        <v>335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230</v>
      </c>
      <c r="C73" s="9" t="s">
        <v>230</v>
      </c>
      <c r="D73" s="10" t="s">
        <v>112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345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0.4</v>
      </c>
      <c r="E76" s="15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0.5</v>
      </c>
      <c r="E77" s="15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23</v>
      </c>
    </row>
    <row r="78" spans="1:65">
      <c r="A78" s="29"/>
      <c r="B78" s="20" t="s">
        <v>263</v>
      </c>
      <c r="C78" s="12"/>
      <c r="D78" s="22">
        <v>0.45</v>
      </c>
      <c r="E78" s="15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264</v>
      </c>
      <c r="C79" s="28"/>
      <c r="D79" s="11">
        <v>0.45</v>
      </c>
      <c r="E79" s="15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0.45</v>
      </c>
    </row>
    <row r="80" spans="1:65">
      <c r="A80" s="29"/>
      <c r="B80" s="3" t="s">
        <v>265</v>
      </c>
      <c r="C80" s="28"/>
      <c r="D80" s="23">
        <v>7.0710678118654779E-2</v>
      </c>
      <c r="E80" s="15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29</v>
      </c>
    </row>
    <row r="81" spans="1:65">
      <c r="A81" s="29"/>
      <c r="B81" s="3" t="s">
        <v>86</v>
      </c>
      <c r="C81" s="28"/>
      <c r="D81" s="13">
        <v>0.15713484026367727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266</v>
      </c>
      <c r="C82" s="28"/>
      <c r="D82" s="13">
        <v>0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267</v>
      </c>
      <c r="C83" s="46"/>
      <c r="D83" s="44" t="s">
        <v>268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627</v>
      </c>
      <c r="BM85" s="27" t="s">
        <v>310</v>
      </c>
    </row>
    <row r="86" spans="1:65" ht="15">
      <c r="A86" s="24" t="s">
        <v>22</v>
      </c>
      <c r="B86" s="18" t="s">
        <v>110</v>
      </c>
      <c r="C86" s="15" t="s">
        <v>111</v>
      </c>
      <c r="D86" s="16" t="s">
        <v>335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230</v>
      </c>
      <c r="C87" s="9" t="s">
        <v>230</v>
      </c>
      <c r="D87" s="10" t="s">
        <v>112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345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/>
      <c r="C89" s="9"/>
      <c r="D89" s="25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1</v>
      </c>
    </row>
    <row r="90" spans="1:65">
      <c r="A90" s="29"/>
      <c r="B90" s="18">
        <v>1</v>
      </c>
      <c r="C90" s="14">
        <v>1</v>
      </c>
      <c r="D90" s="213">
        <v>11.8</v>
      </c>
      <c r="E90" s="215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  <c r="AO90" s="216"/>
      <c r="AP90" s="216"/>
      <c r="AQ90" s="216"/>
      <c r="AR90" s="216"/>
      <c r="AS90" s="216"/>
      <c r="AT90" s="216"/>
      <c r="AU90" s="216"/>
      <c r="AV90" s="216"/>
      <c r="AW90" s="216"/>
      <c r="AX90" s="216"/>
      <c r="AY90" s="216"/>
      <c r="AZ90" s="216"/>
      <c r="BA90" s="216"/>
      <c r="BB90" s="216"/>
      <c r="BC90" s="216"/>
      <c r="BD90" s="216"/>
      <c r="BE90" s="216"/>
      <c r="BF90" s="216"/>
      <c r="BG90" s="216"/>
      <c r="BH90" s="216"/>
      <c r="BI90" s="216"/>
      <c r="BJ90" s="216"/>
      <c r="BK90" s="216"/>
      <c r="BL90" s="216"/>
      <c r="BM90" s="217">
        <v>1</v>
      </c>
    </row>
    <row r="91" spans="1:65">
      <c r="A91" s="29"/>
      <c r="B91" s="19">
        <v>1</v>
      </c>
      <c r="C91" s="9">
        <v>2</v>
      </c>
      <c r="D91" s="218">
        <v>12.1</v>
      </c>
      <c r="E91" s="215"/>
      <c r="F91" s="216"/>
      <c r="G91" s="216"/>
      <c r="H91" s="216"/>
      <c r="I91" s="216"/>
      <c r="J91" s="216"/>
      <c r="K91" s="216"/>
      <c r="L91" s="216"/>
      <c r="M91" s="216"/>
      <c r="N91" s="216"/>
      <c r="O91" s="216"/>
      <c r="P91" s="216"/>
      <c r="Q91" s="216"/>
      <c r="R91" s="216"/>
      <c r="S91" s="216"/>
      <c r="T91" s="216"/>
      <c r="U91" s="216"/>
      <c r="V91" s="216"/>
      <c r="W91" s="216"/>
      <c r="X91" s="216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  <c r="AO91" s="216"/>
      <c r="AP91" s="216"/>
      <c r="AQ91" s="216"/>
      <c r="AR91" s="216"/>
      <c r="AS91" s="216"/>
      <c r="AT91" s="216"/>
      <c r="AU91" s="216"/>
      <c r="AV91" s="216"/>
      <c r="AW91" s="216"/>
      <c r="AX91" s="216"/>
      <c r="AY91" s="216"/>
      <c r="AZ91" s="216"/>
      <c r="BA91" s="216"/>
      <c r="BB91" s="216"/>
      <c r="BC91" s="216"/>
      <c r="BD91" s="216"/>
      <c r="BE91" s="216"/>
      <c r="BF91" s="216"/>
      <c r="BG91" s="216"/>
      <c r="BH91" s="216"/>
      <c r="BI91" s="216"/>
      <c r="BJ91" s="216"/>
      <c r="BK91" s="216"/>
      <c r="BL91" s="216"/>
      <c r="BM91" s="217">
        <v>24</v>
      </c>
    </row>
    <row r="92" spans="1:65">
      <c r="A92" s="29"/>
      <c r="B92" s="20" t="s">
        <v>263</v>
      </c>
      <c r="C92" s="12"/>
      <c r="D92" s="222">
        <v>11.95</v>
      </c>
      <c r="E92" s="215"/>
      <c r="F92" s="216"/>
      <c r="G92" s="216"/>
      <c r="H92" s="216"/>
      <c r="I92" s="216"/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  <c r="AO92" s="216"/>
      <c r="AP92" s="216"/>
      <c r="AQ92" s="216"/>
      <c r="AR92" s="216"/>
      <c r="AS92" s="216"/>
      <c r="AT92" s="216"/>
      <c r="AU92" s="216"/>
      <c r="AV92" s="216"/>
      <c r="AW92" s="216"/>
      <c r="AX92" s="216"/>
      <c r="AY92" s="216"/>
      <c r="AZ92" s="216"/>
      <c r="BA92" s="216"/>
      <c r="BB92" s="216"/>
      <c r="BC92" s="216"/>
      <c r="BD92" s="216"/>
      <c r="BE92" s="216"/>
      <c r="BF92" s="216"/>
      <c r="BG92" s="216"/>
      <c r="BH92" s="216"/>
      <c r="BI92" s="216"/>
      <c r="BJ92" s="216"/>
      <c r="BK92" s="216"/>
      <c r="BL92" s="216"/>
      <c r="BM92" s="217">
        <v>16</v>
      </c>
    </row>
    <row r="93" spans="1:65">
      <c r="A93" s="29"/>
      <c r="B93" s="3" t="s">
        <v>264</v>
      </c>
      <c r="C93" s="28"/>
      <c r="D93" s="218">
        <v>11.95</v>
      </c>
      <c r="E93" s="215"/>
      <c r="F93" s="216"/>
      <c r="G93" s="216"/>
      <c r="H93" s="216"/>
      <c r="I93" s="216"/>
      <c r="J93" s="216"/>
      <c r="K93" s="216"/>
      <c r="L93" s="216"/>
      <c r="M93" s="216"/>
      <c r="N93" s="216"/>
      <c r="O93" s="216"/>
      <c r="P93" s="216"/>
      <c r="Q93" s="216"/>
      <c r="R93" s="216"/>
      <c r="S93" s="216"/>
      <c r="T93" s="216"/>
      <c r="U93" s="216"/>
      <c r="V93" s="216"/>
      <c r="W93" s="216"/>
      <c r="X93" s="216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  <c r="AO93" s="216"/>
      <c r="AP93" s="216"/>
      <c r="AQ93" s="216"/>
      <c r="AR93" s="216"/>
      <c r="AS93" s="216"/>
      <c r="AT93" s="216"/>
      <c r="AU93" s="216"/>
      <c r="AV93" s="216"/>
      <c r="AW93" s="216"/>
      <c r="AX93" s="216"/>
      <c r="AY93" s="216"/>
      <c r="AZ93" s="216"/>
      <c r="BA93" s="216"/>
      <c r="BB93" s="216"/>
      <c r="BC93" s="216"/>
      <c r="BD93" s="216"/>
      <c r="BE93" s="216"/>
      <c r="BF93" s="216"/>
      <c r="BG93" s="216"/>
      <c r="BH93" s="216"/>
      <c r="BI93" s="216"/>
      <c r="BJ93" s="216"/>
      <c r="BK93" s="216"/>
      <c r="BL93" s="216"/>
      <c r="BM93" s="217">
        <v>11.95</v>
      </c>
    </row>
    <row r="94" spans="1:65">
      <c r="A94" s="29"/>
      <c r="B94" s="3" t="s">
        <v>265</v>
      </c>
      <c r="C94" s="28"/>
      <c r="D94" s="218">
        <v>0.21213203435596351</v>
      </c>
      <c r="E94" s="215"/>
      <c r="F94" s="216"/>
      <c r="G94" s="216"/>
      <c r="H94" s="216"/>
      <c r="I94" s="216"/>
      <c r="J94" s="216"/>
      <c r="K94" s="216"/>
      <c r="L94" s="216"/>
      <c r="M94" s="216"/>
      <c r="N94" s="216"/>
      <c r="O94" s="216"/>
      <c r="P94" s="216"/>
      <c r="Q94" s="216"/>
      <c r="R94" s="216"/>
      <c r="S94" s="216"/>
      <c r="T94" s="216"/>
      <c r="U94" s="216"/>
      <c r="V94" s="216"/>
      <c r="W94" s="216"/>
      <c r="X94" s="216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  <c r="AO94" s="216"/>
      <c r="AP94" s="216"/>
      <c r="AQ94" s="216"/>
      <c r="AR94" s="216"/>
      <c r="AS94" s="216"/>
      <c r="AT94" s="216"/>
      <c r="AU94" s="216"/>
      <c r="AV94" s="216"/>
      <c r="AW94" s="216"/>
      <c r="AX94" s="216"/>
      <c r="AY94" s="216"/>
      <c r="AZ94" s="216"/>
      <c r="BA94" s="216"/>
      <c r="BB94" s="216"/>
      <c r="BC94" s="216"/>
      <c r="BD94" s="216"/>
      <c r="BE94" s="216"/>
      <c r="BF94" s="216"/>
      <c r="BG94" s="216"/>
      <c r="BH94" s="216"/>
      <c r="BI94" s="216"/>
      <c r="BJ94" s="216"/>
      <c r="BK94" s="216"/>
      <c r="BL94" s="216"/>
      <c r="BM94" s="217">
        <v>30</v>
      </c>
    </row>
    <row r="95" spans="1:65">
      <c r="A95" s="29"/>
      <c r="B95" s="3" t="s">
        <v>86</v>
      </c>
      <c r="C95" s="28"/>
      <c r="D95" s="13">
        <v>1.7751634674139205E-2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266</v>
      </c>
      <c r="C96" s="28"/>
      <c r="D96" s="13">
        <v>0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267</v>
      </c>
      <c r="C97" s="46"/>
      <c r="D97" s="44" t="s">
        <v>268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628</v>
      </c>
      <c r="BM99" s="27" t="s">
        <v>310</v>
      </c>
    </row>
    <row r="100" spans="1:65" ht="15">
      <c r="A100" s="24" t="s">
        <v>25</v>
      </c>
      <c r="B100" s="18" t="s">
        <v>110</v>
      </c>
      <c r="C100" s="15" t="s">
        <v>111</v>
      </c>
      <c r="D100" s="16" t="s">
        <v>335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230</v>
      </c>
      <c r="C101" s="9" t="s">
        <v>230</v>
      </c>
      <c r="D101" s="10" t="s">
        <v>112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345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13">
        <v>46.9</v>
      </c>
      <c r="E104" s="215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6"/>
      <c r="T104" s="216"/>
      <c r="U104" s="216"/>
      <c r="V104" s="216"/>
      <c r="W104" s="216"/>
      <c r="X104" s="216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216"/>
      <c r="AY104" s="216"/>
      <c r="AZ104" s="216"/>
      <c r="BA104" s="216"/>
      <c r="BB104" s="216"/>
      <c r="BC104" s="216"/>
      <c r="BD104" s="216"/>
      <c r="BE104" s="216"/>
      <c r="BF104" s="216"/>
      <c r="BG104" s="216"/>
      <c r="BH104" s="216"/>
      <c r="BI104" s="216"/>
      <c r="BJ104" s="216"/>
      <c r="BK104" s="216"/>
      <c r="BL104" s="216"/>
      <c r="BM104" s="217">
        <v>1</v>
      </c>
    </row>
    <row r="105" spans="1:65">
      <c r="A105" s="29"/>
      <c r="B105" s="19">
        <v>1</v>
      </c>
      <c r="C105" s="9">
        <v>2</v>
      </c>
      <c r="D105" s="218">
        <v>47</v>
      </c>
      <c r="E105" s="215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216"/>
      <c r="S105" s="216"/>
      <c r="T105" s="216"/>
      <c r="U105" s="216"/>
      <c r="V105" s="216"/>
      <c r="W105" s="216"/>
      <c r="X105" s="216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6"/>
      <c r="AP105" s="216"/>
      <c r="AQ105" s="216"/>
      <c r="AR105" s="216"/>
      <c r="AS105" s="216"/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6"/>
      <c r="BE105" s="216"/>
      <c r="BF105" s="216"/>
      <c r="BG105" s="216"/>
      <c r="BH105" s="216"/>
      <c r="BI105" s="216"/>
      <c r="BJ105" s="216"/>
      <c r="BK105" s="216"/>
      <c r="BL105" s="216"/>
      <c r="BM105" s="217">
        <v>10</v>
      </c>
    </row>
    <row r="106" spans="1:65">
      <c r="A106" s="29"/>
      <c r="B106" s="20" t="s">
        <v>263</v>
      </c>
      <c r="C106" s="12"/>
      <c r="D106" s="222">
        <v>46.95</v>
      </c>
      <c r="E106" s="215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  <c r="AO106" s="216"/>
      <c r="AP106" s="216"/>
      <c r="AQ106" s="216"/>
      <c r="AR106" s="216"/>
      <c r="AS106" s="216"/>
      <c r="AT106" s="216"/>
      <c r="AU106" s="216"/>
      <c r="AV106" s="216"/>
      <c r="AW106" s="216"/>
      <c r="AX106" s="216"/>
      <c r="AY106" s="216"/>
      <c r="AZ106" s="216"/>
      <c r="BA106" s="216"/>
      <c r="BB106" s="216"/>
      <c r="BC106" s="216"/>
      <c r="BD106" s="216"/>
      <c r="BE106" s="216"/>
      <c r="BF106" s="216"/>
      <c r="BG106" s="216"/>
      <c r="BH106" s="216"/>
      <c r="BI106" s="216"/>
      <c r="BJ106" s="216"/>
      <c r="BK106" s="216"/>
      <c r="BL106" s="216"/>
      <c r="BM106" s="217">
        <v>16</v>
      </c>
    </row>
    <row r="107" spans="1:65">
      <c r="A107" s="29"/>
      <c r="B107" s="3" t="s">
        <v>264</v>
      </c>
      <c r="C107" s="28"/>
      <c r="D107" s="218">
        <v>46.95</v>
      </c>
      <c r="E107" s="215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  <c r="AO107" s="216"/>
      <c r="AP107" s="216"/>
      <c r="AQ107" s="216"/>
      <c r="AR107" s="216"/>
      <c r="AS107" s="216"/>
      <c r="AT107" s="216"/>
      <c r="AU107" s="216"/>
      <c r="AV107" s="216"/>
      <c r="AW107" s="216"/>
      <c r="AX107" s="216"/>
      <c r="AY107" s="216"/>
      <c r="AZ107" s="216"/>
      <c r="BA107" s="216"/>
      <c r="BB107" s="216"/>
      <c r="BC107" s="216"/>
      <c r="BD107" s="216"/>
      <c r="BE107" s="216"/>
      <c r="BF107" s="216"/>
      <c r="BG107" s="216"/>
      <c r="BH107" s="216"/>
      <c r="BI107" s="216"/>
      <c r="BJ107" s="216"/>
      <c r="BK107" s="216"/>
      <c r="BL107" s="216"/>
      <c r="BM107" s="217">
        <v>46.95</v>
      </c>
    </row>
    <row r="108" spans="1:65">
      <c r="A108" s="29"/>
      <c r="B108" s="3" t="s">
        <v>265</v>
      </c>
      <c r="C108" s="28"/>
      <c r="D108" s="218">
        <v>7.0710678118655765E-2</v>
      </c>
      <c r="E108" s="215"/>
      <c r="F108" s="216"/>
      <c r="G108" s="216"/>
      <c r="H108" s="216"/>
      <c r="I108" s="216"/>
      <c r="J108" s="216"/>
      <c r="K108" s="216"/>
      <c r="L108" s="216"/>
      <c r="M108" s="216"/>
      <c r="N108" s="216"/>
      <c r="O108" s="216"/>
      <c r="P108" s="216"/>
      <c r="Q108" s="216"/>
      <c r="R108" s="216"/>
      <c r="S108" s="216"/>
      <c r="T108" s="216"/>
      <c r="U108" s="216"/>
      <c r="V108" s="216"/>
      <c r="W108" s="216"/>
      <c r="X108" s="216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  <c r="AO108" s="216"/>
      <c r="AP108" s="216"/>
      <c r="AQ108" s="216"/>
      <c r="AR108" s="216"/>
      <c r="AS108" s="216"/>
      <c r="AT108" s="216"/>
      <c r="AU108" s="216"/>
      <c r="AV108" s="216"/>
      <c r="AW108" s="216"/>
      <c r="AX108" s="216"/>
      <c r="AY108" s="216"/>
      <c r="AZ108" s="216"/>
      <c r="BA108" s="216"/>
      <c r="BB108" s="216"/>
      <c r="BC108" s="216"/>
      <c r="BD108" s="216"/>
      <c r="BE108" s="216"/>
      <c r="BF108" s="216"/>
      <c r="BG108" s="216"/>
      <c r="BH108" s="216"/>
      <c r="BI108" s="216"/>
      <c r="BJ108" s="216"/>
      <c r="BK108" s="216"/>
      <c r="BL108" s="216"/>
      <c r="BM108" s="217">
        <v>31</v>
      </c>
    </row>
    <row r="109" spans="1:65">
      <c r="A109" s="29"/>
      <c r="B109" s="3" t="s">
        <v>86</v>
      </c>
      <c r="C109" s="28"/>
      <c r="D109" s="13">
        <v>1.5060847309617841E-3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266</v>
      </c>
      <c r="C110" s="28"/>
      <c r="D110" s="13">
        <v>0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267</v>
      </c>
      <c r="C111" s="46"/>
      <c r="D111" s="44" t="s">
        <v>268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629</v>
      </c>
      <c r="BM113" s="27" t="s">
        <v>310</v>
      </c>
    </row>
    <row r="114" spans="1:65" ht="15">
      <c r="A114" s="24" t="s">
        <v>51</v>
      </c>
      <c r="B114" s="18" t="s">
        <v>110</v>
      </c>
      <c r="C114" s="15" t="s">
        <v>111</v>
      </c>
      <c r="D114" s="16" t="s">
        <v>335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230</v>
      </c>
      <c r="C115" s="9" t="s">
        <v>230</v>
      </c>
      <c r="D115" s="10" t="s">
        <v>112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345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223">
        <v>121</v>
      </c>
      <c r="E118" s="225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  <c r="R118" s="226"/>
      <c r="S118" s="226"/>
      <c r="T118" s="226"/>
      <c r="U118" s="226"/>
      <c r="V118" s="226"/>
      <c r="W118" s="226"/>
      <c r="X118" s="226"/>
      <c r="Y118" s="226"/>
      <c r="Z118" s="226"/>
      <c r="AA118" s="226"/>
      <c r="AB118" s="226"/>
      <c r="AC118" s="226"/>
      <c r="AD118" s="226"/>
      <c r="AE118" s="226"/>
      <c r="AF118" s="226"/>
      <c r="AG118" s="226"/>
      <c r="AH118" s="226"/>
      <c r="AI118" s="226"/>
      <c r="AJ118" s="226"/>
      <c r="AK118" s="226"/>
      <c r="AL118" s="226"/>
      <c r="AM118" s="226"/>
      <c r="AN118" s="226"/>
      <c r="AO118" s="226"/>
      <c r="AP118" s="226"/>
      <c r="AQ118" s="226"/>
      <c r="AR118" s="226"/>
      <c r="AS118" s="226"/>
      <c r="AT118" s="226"/>
      <c r="AU118" s="226"/>
      <c r="AV118" s="226"/>
      <c r="AW118" s="226"/>
      <c r="AX118" s="226"/>
      <c r="AY118" s="226"/>
      <c r="AZ118" s="226"/>
      <c r="BA118" s="226"/>
      <c r="BB118" s="226"/>
      <c r="BC118" s="226"/>
      <c r="BD118" s="226"/>
      <c r="BE118" s="226"/>
      <c r="BF118" s="226"/>
      <c r="BG118" s="226"/>
      <c r="BH118" s="226"/>
      <c r="BI118" s="226"/>
      <c r="BJ118" s="226"/>
      <c r="BK118" s="226"/>
      <c r="BL118" s="226"/>
      <c r="BM118" s="227">
        <v>1</v>
      </c>
    </row>
    <row r="119" spans="1:65">
      <c r="A119" s="29"/>
      <c r="B119" s="19">
        <v>1</v>
      </c>
      <c r="C119" s="9">
        <v>2</v>
      </c>
      <c r="D119" s="228">
        <v>123.00000000000001</v>
      </c>
      <c r="E119" s="225"/>
      <c r="F119" s="226"/>
      <c r="G119" s="226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26"/>
      <c r="Z119" s="226"/>
      <c r="AA119" s="226"/>
      <c r="AB119" s="226"/>
      <c r="AC119" s="226"/>
      <c r="AD119" s="226"/>
      <c r="AE119" s="226"/>
      <c r="AF119" s="226"/>
      <c r="AG119" s="226"/>
      <c r="AH119" s="226"/>
      <c r="AI119" s="226"/>
      <c r="AJ119" s="226"/>
      <c r="AK119" s="226"/>
      <c r="AL119" s="226"/>
      <c r="AM119" s="226"/>
      <c r="AN119" s="226"/>
      <c r="AO119" s="226"/>
      <c r="AP119" s="226"/>
      <c r="AQ119" s="226"/>
      <c r="AR119" s="226"/>
      <c r="AS119" s="226"/>
      <c r="AT119" s="226"/>
      <c r="AU119" s="226"/>
      <c r="AV119" s="226"/>
      <c r="AW119" s="226"/>
      <c r="AX119" s="226"/>
      <c r="AY119" s="226"/>
      <c r="AZ119" s="226"/>
      <c r="BA119" s="226"/>
      <c r="BB119" s="226"/>
      <c r="BC119" s="226"/>
      <c r="BD119" s="226"/>
      <c r="BE119" s="226"/>
      <c r="BF119" s="226"/>
      <c r="BG119" s="226"/>
      <c r="BH119" s="226"/>
      <c r="BI119" s="226"/>
      <c r="BJ119" s="226"/>
      <c r="BK119" s="226"/>
      <c r="BL119" s="226"/>
      <c r="BM119" s="227">
        <v>26</v>
      </c>
    </row>
    <row r="120" spans="1:65">
      <c r="A120" s="29"/>
      <c r="B120" s="20" t="s">
        <v>263</v>
      </c>
      <c r="C120" s="12"/>
      <c r="D120" s="232">
        <v>122</v>
      </c>
      <c r="E120" s="225"/>
      <c r="F120" s="226"/>
      <c r="G120" s="226"/>
      <c r="H120" s="226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26"/>
      <c r="Z120" s="226"/>
      <c r="AA120" s="226"/>
      <c r="AB120" s="226"/>
      <c r="AC120" s="226"/>
      <c r="AD120" s="226"/>
      <c r="AE120" s="226"/>
      <c r="AF120" s="226"/>
      <c r="AG120" s="226"/>
      <c r="AH120" s="226"/>
      <c r="AI120" s="226"/>
      <c r="AJ120" s="226"/>
      <c r="AK120" s="226"/>
      <c r="AL120" s="226"/>
      <c r="AM120" s="226"/>
      <c r="AN120" s="226"/>
      <c r="AO120" s="226"/>
      <c r="AP120" s="226"/>
      <c r="AQ120" s="226"/>
      <c r="AR120" s="226"/>
      <c r="AS120" s="226"/>
      <c r="AT120" s="226"/>
      <c r="AU120" s="226"/>
      <c r="AV120" s="226"/>
      <c r="AW120" s="226"/>
      <c r="AX120" s="226"/>
      <c r="AY120" s="226"/>
      <c r="AZ120" s="226"/>
      <c r="BA120" s="226"/>
      <c r="BB120" s="226"/>
      <c r="BC120" s="226"/>
      <c r="BD120" s="226"/>
      <c r="BE120" s="226"/>
      <c r="BF120" s="226"/>
      <c r="BG120" s="226"/>
      <c r="BH120" s="226"/>
      <c r="BI120" s="226"/>
      <c r="BJ120" s="226"/>
      <c r="BK120" s="226"/>
      <c r="BL120" s="226"/>
      <c r="BM120" s="227">
        <v>16</v>
      </c>
    </row>
    <row r="121" spans="1:65">
      <c r="A121" s="29"/>
      <c r="B121" s="3" t="s">
        <v>264</v>
      </c>
      <c r="C121" s="28"/>
      <c r="D121" s="228">
        <v>122</v>
      </c>
      <c r="E121" s="225"/>
      <c r="F121" s="226"/>
      <c r="G121" s="226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26"/>
      <c r="Z121" s="226"/>
      <c r="AA121" s="226"/>
      <c r="AB121" s="226"/>
      <c r="AC121" s="226"/>
      <c r="AD121" s="226"/>
      <c r="AE121" s="226"/>
      <c r="AF121" s="226"/>
      <c r="AG121" s="226"/>
      <c r="AH121" s="226"/>
      <c r="AI121" s="226"/>
      <c r="AJ121" s="226"/>
      <c r="AK121" s="226"/>
      <c r="AL121" s="226"/>
      <c r="AM121" s="226"/>
      <c r="AN121" s="226"/>
      <c r="AO121" s="226"/>
      <c r="AP121" s="226"/>
      <c r="AQ121" s="226"/>
      <c r="AR121" s="226"/>
      <c r="AS121" s="226"/>
      <c r="AT121" s="226"/>
      <c r="AU121" s="226"/>
      <c r="AV121" s="226"/>
      <c r="AW121" s="226"/>
      <c r="AX121" s="226"/>
      <c r="AY121" s="226"/>
      <c r="AZ121" s="226"/>
      <c r="BA121" s="226"/>
      <c r="BB121" s="226"/>
      <c r="BC121" s="226"/>
      <c r="BD121" s="226"/>
      <c r="BE121" s="226"/>
      <c r="BF121" s="226"/>
      <c r="BG121" s="226"/>
      <c r="BH121" s="226"/>
      <c r="BI121" s="226"/>
      <c r="BJ121" s="226"/>
      <c r="BK121" s="226"/>
      <c r="BL121" s="226"/>
      <c r="BM121" s="227">
        <v>122</v>
      </c>
    </row>
    <row r="122" spans="1:65">
      <c r="A122" s="29"/>
      <c r="B122" s="3" t="s">
        <v>265</v>
      </c>
      <c r="C122" s="28"/>
      <c r="D122" s="228">
        <v>1.4142135623731051</v>
      </c>
      <c r="E122" s="225"/>
      <c r="F122" s="226"/>
      <c r="G122" s="226"/>
      <c r="H122" s="226"/>
      <c r="I122" s="226"/>
      <c r="J122" s="226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226"/>
      <c r="X122" s="226"/>
      <c r="Y122" s="226"/>
      <c r="Z122" s="226"/>
      <c r="AA122" s="226"/>
      <c r="AB122" s="226"/>
      <c r="AC122" s="226"/>
      <c r="AD122" s="226"/>
      <c r="AE122" s="226"/>
      <c r="AF122" s="226"/>
      <c r="AG122" s="226"/>
      <c r="AH122" s="226"/>
      <c r="AI122" s="226"/>
      <c r="AJ122" s="226"/>
      <c r="AK122" s="226"/>
      <c r="AL122" s="226"/>
      <c r="AM122" s="226"/>
      <c r="AN122" s="226"/>
      <c r="AO122" s="226"/>
      <c r="AP122" s="226"/>
      <c r="AQ122" s="226"/>
      <c r="AR122" s="226"/>
      <c r="AS122" s="226"/>
      <c r="AT122" s="226"/>
      <c r="AU122" s="226"/>
      <c r="AV122" s="226"/>
      <c r="AW122" s="226"/>
      <c r="AX122" s="226"/>
      <c r="AY122" s="226"/>
      <c r="AZ122" s="226"/>
      <c r="BA122" s="226"/>
      <c r="BB122" s="226"/>
      <c r="BC122" s="226"/>
      <c r="BD122" s="226"/>
      <c r="BE122" s="226"/>
      <c r="BF122" s="226"/>
      <c r="BG122" s="226"/>
      <c r="BH122" s="226"/>
      <c r="BI122" s="226"/>
      <c r="BJ122" s="226"/>
      <c r="BK122" s="226"/>
      <c r="BL122" s="226"/>
      <c r="BM122" s="227">
        <v>32</v>
      </c>
    </row>
    <row r="123" spans="1:65">
      <c r="A123" s="29"/>
      <c r="B123" s="3" t="s">
        <v>86</v>
      </c>
      <c r="C123" s="28"/>
      <c r="D123" s="13">
        <v>1.159191444568119E-2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266</v>
      </c>
      <c r="C124" s="28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267</v>
      </c>
      <c r="C125" s="46"/>
      <c r="D125" s="44" t="s">
        <v>268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630</v>
      </c>
      <c r="BM127" s="27" t="s">
        <v>310</v>
      </c>
    </row>
    <row r="128" spans="1:65" ht="15">
      <c r="A128" s="24" t="s">
        <v>28</v>
      </c>
      <c r="B128" s="18" t="s">
        <v>110</v>
      </c>
      <c r="C128" s="15" t="s">
        <v>111</v>
      </c>
      <c r="D128" s="16" t="s">
        <v>335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230</v>
      </c>
      <c r="C129" s="9" t="s">
        <v>230</v>
      </c>
      <c r="D129" s="10" t="s">
        <v>112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345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0.71</v>
      </c>
      <c r="E132" s="15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0.66</v>
      </c>
      <c r="E133" s="15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27</v>
      </c>
    </row>
    <row r="134" spans="1:65">
      <c r="A134" s="29"/>
      <c r="B134" s="20" t="s">
        <v>263</v>
      </c>
      <c r="C134" s="12"/>
      <c r="D134" s="22">
        <v>0.68500000000000005</v>
      </c>
      <c r="E134" s="15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264</v>
      </c>
      <c r="C135" s="28"/>
      <c r="D135" s="11">
        <v>0.68500000000000005</v>
      </c>
      <c r="E135" s="15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0.68500000000000005</v>
      </c>
    </row>
    <row r="136" spans="1:65">
      <c r="A136" s="29"/>
      <c r="B136" s="3" t="s">
        <v>265</v>
      </c>
      <c r="C136" s="28"/>
      <c r="D136" s="23">
        <v>3.5355339059327327E-2</v>
      </c>
      <c r="E136" s="15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33</v>
      </c>
    </row>
    <row r="137" spans="1:65">
      <c r="A137" s="29"/>
      <c r="B137" s="3" t="s">
        <v>86</v>
      </c>
      <c r="C137" s="28"/>
      <c r="D137" s="13">
        <v>5.1613633663251571E-2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266</v>
      </c>
      <c r="C138" s="28"/>
      <c r="D138" s="13">
        <v>0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267</v>
      </c>
      <c r="C139" s="46"/>
      <c r="D139" s="44" t="s">
        <v>268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631</v>
      </c>
      <c r="BM141" s="27" t="s">
        <v>310</v>
      </c>
    </row>
    <row r="142" spans="1:65" ht="15">
      <c r="A142" s="24" t="s">
        <v>0</v>
      </c>
      <c r="B142" s="18" t="s">
        <v>110</v>
      </c>
      <c r="C142" s="15" t="s">
        <v>111</v>
      </c>
      <c r="D142" s="16" t="s">
        <v>335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230</v>
      </c>
      <c r="C143" s="9" t="s">
        <v>230</v>
      </c>
      <c r="D143" s="10" t="s">
        <v>112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345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0</v>
      </c>
    </row>
    <row r="145" spans="1:65">
      <c r="A145" s="29"/>
      <c r="B145" s="19"/>
      <c r="C145" s="9"/>
      <c r="D145" s="25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0</v>
      </c>
    </row>
    <row r="146" spans="1:65">
      <c r="A146" s="29"/>
      <c r="B146" s="18">
        <v>1</v>
      </c>
      <c r="C146" s="14">
        <v>1</v>
      </c>
      <c r="D146" s="223">
        <v>166</v>
      </c>
      <c r="E146" s="225"/>
      <c r="F146" s="226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26"/>
      <c r="Z146" s="226"/>
      <c r="AA146" s="226"/>
      <c r="AB146" s="226"/>
      <c r="AC146" s="226"/>
      <c r="AD146" s="226"/>
      <c r="AE146" s="226"/>
      <c r="AF146" s="226"/>
      <c r="AG146" s="226"/>
      <c r="AH146" s="226"/>
      <c r="AI146" s="226"/>
      <c r="AJ146" s="226"/>
      <c r="AK146" s="226"/>
      <c r="AL146" s="226"/>
      <c r="AM146" s="226"/>
      <c r="AN146" s="226"/>
      <c r="AO146" s="226"/>
      <c r="AP146" s="226"/>
      <c r="AQ146" s="226"/>
      <c r="AR146" s="226"/>
      <c r="AS146" s="226"/>
      <c r="AT146" s="226"/>
      <c r="AU146" s="226"/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6"/>
      <c r="BF146" s="226"/>
      <c r="BG146" s="226"/>
      <c r="BH146" s="226"/>
      <c r="BI146" s="226"/>
      <c r="BJ146" s="226"/>
      <c r="BK146" s="226"/>
      <c r="BL146" s="226"/>
      <c r="BM146" s="227">
        <v>1</v>
      </c>
    </row>
    <row r="147" spans="1:65">
      <c r="A147" s="29"/>
      <c r="B147" s="19">
        <v>1</v>
      </c>
      <c r="C147" s="9">
        <v>2</v>
      </c>
      <c r="D147" s="228">
        <v>168</v>
      </c>
      <c r="E147" s="225"/>
      <c r="F147" s="226"/>
      <c r="G147" s="226"/>
      <c r="H147" s="226"/>
      <c r="I147" s="226"/>
      <c r="J147" s="226"/>
      <c r="K147" s="226"/>
      <c r="L147" s="226"/>
      <c r="M147" s="226"/>
      <c r="N147" s="226"/>
      <c r="O147" s="226"/>
      <c r="P147" s="226"/>
      <c r="Q147" s="226"/>
      <c r="R147" s="226"/>
      <c r="S147" s="226"/>
      <c r="T147" s="226"/>
      <c r="U147" s="226"/>
      <c r="V147" s="226"/>
      <c r="W147" s="226"/>
      <c r="X147" s="226"/>
      <c r="Y147" s="226"/>
      <c r="Z147" s="226"/>
      <c r="AA147" s="226"/>
      <c r="AB147" s="226"/>
      <c r="AC147" s="226"/>
      <c r="AD147" s="226"/>
      <c r="AE147" s="226"/>
      <c r="AF147" s="226"/>
      <c r="AG147" s="226"/>
      <c r="AH147" s="226"/>
      <c r="AI147" s="226"/>
      <c r="AJ147" s="226"/>
      <c r="AK147" s="226"/>
      <c r="AL147" s="226"/>
      <c r="AM147" s="226"/>
      <c r="AN147" s="226"/>
      <c r="AO147" s="226"/>
      <c r="AP147" s="226"/>
      <c r="AQ147" s="226"/>
      <c r="AR147" s="226"/>
      <c r="AS147" s="226"/>
      <c r="AT147" s="226"/>
      <c r="AU147" s="226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6"/>
      <c r="BF147" s="226"/>
      <c r="BG147" s="226"/>
      <c r="BH147" s="226"/>
      <c r="BI147" s="226"/>
      <c r="BJ147" s="226"/>
      <c r="BK147" s="226"/>
      <c r="BL147" s="226"/>
      <c r="BM147" s="227">
        <v>12</v>
      </c>
    </row>
    <row r="148" spans="1:65">
      <c r="A148" s="29"/>
      <c r="B148" s="20" t="s">
        <v>263</v>
      </c>
      <c r="C148" s="12"/>
      <c r="D148" s="232">
        <v>167</v>
      </c>
      <c r="E148" s="225"/>
      <c r="F148" s="226"/>
      <c r="G148" s="226"/>
      <c r="H148" s="226"/>
      <c r="I148" s="226"/>
      <c r="J148" s="226"/>
      <c r="K148" s="226"/>
      <c r="L148" s="226"/>
      <c r="M148" s="226"/>
      <c r="N148" s="226"/>
      <c r="O148" s="226"/>
      <c r="P148" s="226"/>
      <c r="Q148" s="226"/>
      <c r="R148" s="226"/>
      <c r="S148" s="226"/>
      <c r="T148" s="226"/>
      <c r="U148" s="226"/>
      <c r="V148" s="226"/>
      <c r="W148" s="226"/>
      <c r="X148" s="226"/>
      <c r="Y148" s="226"/>
      <c r="Z148" s="226"/>
      <c r="AA148" s="226"/>
      <c r="AB148" s="226"/>
      <c r="AC148" s="226"/>
      <c r="AD148" s="226"/>
      <c r="AE148" s="226"/>
      <c r="AF148" s="226"/>
      <c r="AG148" s="226"/>
      <c r="AH148" s="226"/>
      <c r="AI148" s="226"/>
      <c r="AJ148" s="226"/>
      <c r="AK148" s="226"/>
      <c r="AL148" s="226"/>
      <c r="AM148" s="226"/>
      <c r="AN148" s="226"/>
      <c r="AO148" s="226"/>
      <c r="AP148" s="226"/>
      <c r="AQ148" s="226"/>
      <c r="AR148" s="226"/>
      <c r="AS148" s="226"/>
      <c r="AT148" s="226"/>
      <c r="AU148" s="226"/>
      <c r="AV148" s="226"/>
      <c r="AW148" s="226"/>
      <c r="AX148" s="226"/>
      <c r="AY148" s="226"/>
      <c r="AZ148" s="226"/>
      <c r="BA148" s="226"/>
      <c r="BB148" s="226"/>
      <c r="BC148" s="226"/>
      <c r="BD148" s="226"/>
      <c r="BE148" s="226"/>
      <c r="BF148" s="226"/>
      <c r="BG148" s="226"/>
      <c r="BH148" s="226"/>
      <c r="BI148" s="226"/>
      <c r="BJ148" s="226"/>
      <c r="BK148" s="226"/>
      <c r="BL148" s="226"/>
      <c r="BM148" s="227">
        <v>16</v>
      </c>
    </row>
    <row r="149" spans="1:65">
      <c r="A149" s="29"/>
      <c r="B149" s="3" t="s">
        <v>264</v>
      </c>
      <c r="C149" s="28"/>
      <c r="D149" s="228">
        <v>167</v>
      </c>
      <c r="E149" s="225"/>
      <c r="F149" s="226"/>
      <c r="G149" s="226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226"/>
      <c r="X149" s="226"/>
      <c r="Y149" s="226"/>
      <c r="Z149" s="226"/>
      <c r="AA149" s="226"/>
      <c r="AB149" s="226"/>
      <c r="AC149" s="226"/>
      <c r="AD149" s="226"/>
      <c r="AE149" s="226"/>
      <c r="AF149" s="226"/>
      <c r="AG149" s="226"/>
      <c r="AH149" s="226"/>
      <c r="AI149" s="226"/>
      <c r="AJ149" s="226"/>
      <c r="AK149" s="226"/>
      <c r="AL149" s="226"/>
      <c r="AM149" s="226"/>
      <c r="AN149" s="226"/>
      <c r="AO149" s="226"/>
      <c r="AP149" s="226"/>
      <c r="AQ149" s="226"/>
      <c r="AR149" s="226"/>
      <c r="AS149" s="226"/>
      <c r="AT149" s="226"/>
      <c r="AU149" s="226"/>
      <c r="AV149" s="226"/>
      <c r="AW149" s="226"/>
      <c r="AX149" s="226"/>
      <c r="AY149" s="226"/>
      <c r="AZ149" s="226"/>
      <c r="BA149" s="226"/>
      <c r="BB149" s="226"/>
      <c r="BC149" s="226"/>
      <c r="BD149" s="226"/>
      <c r="BE149" s="226"/>
      <c r="BF149" s="226"/>
      <c r="BG149" s="226"/>
      <c r="BH149" s="226"/>
      <c r="BI149" s="226"/>
      <c r="BJ149" s="226"/>
      <c r="BK149" s="226"/>
      <c r="BL149" s="226"/>
      <c r="BM149" s="227">
        <v>167</v>
      </c>
    </row>
    <row r="150" spans="1:65">
      <c r="A150" s="29"/>
      <c r="B150" s="3" t="s">
        <v>265</v>
      </c>
      <c r="C150" s="28"/>
      <c r="D150" s="228">
        <v>1.4142135623730951</v>
      </c>
      <c r="E150" s="225"/>
      <c r="F150" s="226"/>
      <c r="G150" s="226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26"/>
      <c r="Z150" s="226"/>
      <c r="AA150" s="226"/>
      <c r="AB150" s="226"/>
      <c r="AC150" s="226"/>
      <c r="AD150" s="226"/>
      <c r="AE150" s="226"/>
      <c r="AF150" s="226"/>
      <c r="AG150" s="226"/>
      <c r="AH150" s="226"/>
      <c r="AI150" s="226"/>
      <c r="AJ150" s="226"/>
      <c r="AK150" s="226"/>
      <c r="AL150" s="226"/>
      <c r="AM150" s="226"/>
      <c r="AN150" s="226"/>
      <c r="AO150" s="226"/>
      <c r="AP150" s="226"/>
      <c r="AQ150" s="226"/>
      <c r="AR150" s="226"/>
      <c r="AS150" s="226"/>
      <c r="AT150" s="226"/>
      <c r="AU150" s="226"/>
      <c r="AV150" s="226"/>
      <c r="AW150" s="226"/>
      <c r="AX150" s="226"/>
      <c r="AY150" s="226"/>
      <c r="AZ150" s="226"/>
      <c r="BA150" s="226"/>
      <c r="BB150" s="226"/>
      <c r="BC150" s="226"/>
      <c r="BD150" s="226"/>
      <c r="BE150" s="226"/>
      <c r="BF150" s="226"/>
      <c r="BG150" s="226"/>
      <c r="BH150" s="226"/>
      <c r="BI150" s="226"/>
      <c r="BJ150" s="226"/>
      <c r="BK150" s="226"/>
      <c r="BL150" s="226"/>
      <c r="BM150" s="227">
        <v>34</v>
      </c>
    </row>
    <row r="151" spans="1:65">
      <c r="A151" s="29"/>
      <c r="B151" s="3" t="s">
        <v>86</v>
      </c>
      <c r="C151" s="28"/>
      <c r="D151" s="13">
        <v>8.4683446848688327E-3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266</v>
      </c>
      <c r="C152" s="28"/>
      <c r="D152" s="13">
        <v>0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267</v>
      </c>
      <c r="C153" s="46"/>
      <c r="D153" s="44" t="s">
        <v>268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632</v>
      </c>
      <c r="BM155" s="27" t="s">
        <v>310</v>
      </c>
    </row>
    <row r="156" spans="1:65" ht="15">
      <c r="A156" s="24" t="s">
        <v>33</v>
      </c>
      <c r="B156" s="18" t="s">
        <v>110</v>
      </c>
      <c r="C156" s="15" t="s">
        <v>111</v>
      </c>
      <c r="D156" s="16" t="s">
        <v>335</v>
      </c>
      <c r="E156" s="15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230</v>
      </c>
      <c r="C157" s="9" t="s">
        <v>230</v>
      </c>
      <c r="D157" s="10" t="s">
        <v>112</v>
      </c>
      <c r="E157" s="15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345</v>
      </c>
      <c r="E158" s="15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4.0599999999999996</v>
      </c>
      <c r="E160" s="15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4.1900000000000004</v>
      </c>
      <c r="E161" s="15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29</v>
      </c>
    </row>
    <row r="162" spans="1:65">
      <c r="A162" s="29"/>
      <c r="B162" s="20" t="s">
        <v>263</v>
      </c>
      <c r="C162" s="12"/>
      <c r="D162" s="22">
        <v>4.125</v>
      </c>
      <c r="E162" s="15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264</v>
      </c>
      <c r="C163" s="28"/>
      <c r="D163" s="11">
        <v>4.125</v>
      </c>
      <c r="E163" s="15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4.125</v>
      </c>
    </row>
    <row r="164" spans="1:65">
      <c r="A164" s="29"/>
      <c r="B164" s="3" t="s">
        <v>265</v>
      </c>
      <c r="C164" s="28"/>
      <c r="D164" s="23">
        <v>9.1923881554251727E-2</v>
      </c>
      <c r="E164" s="15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35</v>
      </c>
    </row>
    <row r="165" spans="1:65">
      <c r="A165" s="29"/>
      <c r="B165" s="3" t="s">
        <v>86</v>
      </c>
      <c r="C165" s="28"/>
      <c r="D165" s="13">
        <v>2.2284577346485267E-2</v>
      </c>
      <c r="E165" s="15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266</v>
      </c>
      <c r="C166" s="28"/>
      <c r="D166" s="13">
        <v>0</v>
      </c>
      <c r="E166" s="15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267</v>
      </c>
      <c r="C167" s="46"/>
      <c r="D167" s="44" t="s">
        <v>268</v>
      </c>
      <c r="E167" s="15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633</v>
      </c>
      <c r="BM169" s="27" t="s">
        <v>310</v>
      </c>
    </row>
    <row r="170" spans="1:65" ht="15">
      <c r="A170" s="24" t="s">
        <v>36</v>
      </c>
      <c r="B170" s="18" t="s">
        <v>110</v>
      </c>
      <c r="C170" s="15" t="s">
        <v>111</v>
      </c>
      <c r="D170" s="16" t="s">
        <v>335</v>
      </c>
      <c r="E170" s="15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230</v>
      </c>
      <c r="C171" s="9" t="s">
        <v>230</v>
      </c>
      <c r="D171" s="10" t="s">
        <v>112</v>
      </c>
      <c r="E171" s="15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345</v>
      </c>
      <c r="E172" s="15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2.7</v>
      </c>
      <c r="E174" s="15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2.71</v>
      </c>
      <c r="E175" s="15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30</v>
      </c>
    </row>
    <row r="176" spans="1:65">
      <c r="A176" s="29"/>
      <c r="B176" s="20" t="s">
        <v>263</v>
      </c>
      <c r="C176" s="12"/>
      <c r="D176" s="22">
        <v>2.7050000000000001</v>
      </c>
      <c r="E176" s="15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264</v>
      </c>
      <c r="C177" s="28"/>
      <c r="D177" s="11">
        <v>2.7050000000000001</v>
      </c>
      <c r="E177" s="15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2.7050000000000001</v>
      </c>
    </row>
    <row r="178" spans="1:65">
      <c r="A178" s="29"/>
      <c r="B178" s="3" t="s">
        <v>265</v>
      </c>
      <c r="C178" s="28"/>
      <c r="D178" s="23">
        <v>7.0710678118653244E-3</v>
      </c>
      <c r="E178" s="15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36</v>
      </c>
    </row>
    <row r="179" spans="1:65">
      <c r="A179" s="29"/>
      <c r="B179" s="3" t="s">
        <v>86</v>
      </c>
      <c r="C179" s="28"/>
      <c r="D179" s="13">
        <v>2.6140731282311737E-3</v>
      </c>
      <c r="E179" s="15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266</v>
      </c>
      <c r="C180" s="28"/>
      <c r="D180" s="13">
        <v>0</v>
      </c>
      <c r="E180" s="15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267</v>
      </c>
      <c r="C181" s="46"/>
      <c r="D181" s="44" t="s">
        <v>268</v>
      </c>
      <c r="E181" s="15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634</v>
      </c>
      <c r="BM183" s="27" t="s">
        <v>310</v>
      </c>
    </row>
    <row r="184" spans="1:65" ht="15">
      <c r="A184" s="24" t="s">
        <v>39</v>
      </c>
      <c r="B184" s="18" t="s">
        <v>110</v>
      </c>
      <c r="C184" s="15" t="s">
        <v>111</v>
      </c>
      <c r="D184" s="16" t="s">
        <v>335</v>
      </c>
      <c r="E184" s="15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230</v>
      </c>
      <c r="C185" s="9" t="s">
        <v>230</v>
      </c>
      <c r="D185" s="10" t="s">
        <v>112</v>
      </c>
      <c r="E185" s="15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345</v>
      </c>
      <c r="E186" s="15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0.98</v>
      </c>
      <c r="E188" s="15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0.96</v>
      </c>
      <c r="E189" s="15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31</v>
      </c>
    </row>
    <row r="190" spans="1:65">
      <c r="A190" s="29"/>
      <c r="B190" s="20" t="s">
        <v>263</v>
      </c>
      <c r="C190" s="12"/>
      <c r="D190" s="22">
        <v>0.97</v>
      </c>
      <c r="E190" s="15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264</v>
      </c>
      <c r="C191" s="28"/>
      <c r="D191" s="11">
        <v>0.97</v>
      </c>
      <c r="E191" s="15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0.97</v>
      </c>
    </row>
    <row r="192" spans="1:65">
      <c r="A192" s="29"/>
      <c r="B192" s="3" t="s">
        <v>265</v>
      </c>
      <c r="C192" s="28"/>
      <c r="D192" s="23">
        <v>1.4142135623730963E-2</v>
      </c>
      <c r="E192" s="15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37</v>
      </c>
    </row>
    <row r="193" spans="1:65">
      <c r="A193" s="29"/>
      <c r="B193" s="3" t="s">
        <v>86</v>
      </c>
      <c r="C193" s="28"/>
      <c r="D193" s="13">
        <v>1.4579521261578313E-2</v>
      </c>
      <c r="E193" s="15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266</v>
      </c>
      <c r="C194" s="28"/>
      <c r="D194" s="13">
        <v>0</v>
      </c>
      <c r="E194" s="15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267</v>
      </c>
      <c r="C195" s="46"/>
      <c r="D195" s="44" t="s">
        <v>268</v>
      </c>
      <c r="E195" s="15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635</v>
      </c>
      <c r="BM197" s="27" t="s">
        <v>310</v>
      </c>
    </row>
    <row r="198" spans="1:65" ht="15">
      <c r="A198" s="24" t="s">
        <v>42</v>
      </c>
      <c r="B198" s="18" t="s">
        <v>110</v>
      </c>
      <c r="C198" s="15" t="s">
        <v>111</v>
      </c>
      <c r="D198" s="16" t="s">
        <v>335</v>
      </c>
      <c r="E198" s="15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230</v>
      </c>
      <c r="C199" s="9" t="s">
        <v>230</v>
      </c>
      <c r="D199" s="10" t="s">
        <v>112</v>
      </c>
      <c r="E199" s="15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345</v>
      </c>
      <c r="E200" s="15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3">
        <v>15.8</v>
      </c>
      <c r="E202" s="215"/>
      <c r="F202" s="216"/>
      <c r="G202" s="216"/>
      <c r="H202" s="216"/>
      <c r="I202" s="216"/>
      <c r="J202" s="216"/>
      <c r="K202" s="216"/>
      <c r="L202" s="216"/>
      <c r="M202" s="216"/>
      <c r="N202" s="216"/>
      <c r="O202" s="216"/>
      <c r="P202" s="216"/>
      <c r="Q202" s="216"/>
      <c r="R202" s="216"/>
      <c r="S202" s="216"/>
      <c r="T202" s="216"/>
      <c r="U202" s="216"/>
      <c r="V202" s="216"/>
      <c r="W202" s="216"/>
      <c r="X202" s="216"/>
      <c r="Y202" s="216"/>
      <c r="Z202" s="216"/>
      <c r="AA202" s="216"/>
      <c r="AB202" s="216"/>
      <c r="AC202" s="216"/>
      <c r="AD202" s="216"/>
      <c r="AE202" s="216"/>
      <c r="AF202" s="216"/>
      <c r="AG202" s="216"/>
      <c r="AH202" s="216"/>
      <c r="AI202" s="216"/>
      <c r="AJ202" s="216"/>
      <c r="AK202" s="216"/>
      <c r="AL202" s="216"/>
      <c r="AM202" s="216"/>
      <c r="AN202" s="216"/>
      <c r="AO202" s="216"/>
      <c r="AP202" s="216"/>
      <c r="AQ202" s="216"/>
      <c r="AR202" s="216"/>
      <c r="AS202" s="216"/>
      <c r="AT202" s="216"/>
      <c r="AU202" s="216"/>
      <c r="AV202" s="216"/>
      <c r="AW202" s="216"/>
      <c r="AX202" s="216"/>
      <c r="AY202" s="216"/>
      <c r="AZ202" s="216"/>
      <c r="BA202" s="216"/>
      <c r="BB202" s="216"/>
      <c r="BC202" s="216"/>
      <c r="BD202" s="216"/>
      <c r="BE202" s="216"/>
      <c r="BF202" s="216"/>
      <c r="BG202" s="216"/>
      <c r="BH202" s="216"/>
      <c r="BI202" s="216"/>
      <c r="BJ202" s="216"/>
      <c r="BK202" s="216"/>
      <c r="BL202" s="216"/>
      <c r="BM202" s="217">
        <v>1</v>
      </c>
    </row>
    <row r="203" spans="1:65">
      <c r="A203" s="29"/>
      <c r="B203" s="19">
        <v>1</v>
      </c>
      <c r="C203" s="9">
        <v>2</v>
      </c>
      <c r="D203" s="218">
        <v>16.2</v>
      </c>
      <c r="E203" s="215"/>
      <c r="F203" s="216"/>
      <c r="G203" s="216"/>
      <c r="H203" s="216"/>
      <c r="I203" s="216"/>
      <c r="J203" s="216"/>
      <c r="K203" s="216"/>
      <c r="L203" s="216"/>
      <c r="M203" s="216"/>
      <c r="N203" s="216"/>
      <c r="O203" s="216"/>
      <c r="P203" s="216"/>
      <c r="Q203" s="216"/>
      <c r="R203" s="216"/>
      <c r="S203" s="216"/>
      <c r="T203" s="216"/>
      <c r="U203" s="216"/>
      <c r="V203" s="216"/>
      <c r="W203" s="216"/>
      <c r="X203" s="216"/>
      <c r="Y203" s="216"/>
      <c r="Z203" s="216"/>
      <c r="AA203" s="216"/>
      <c r="AB203" s="216"/>
      <c r="AC203" s="216"/>
      <c r="AD203" s="216"/>
      <c r="AE203" s="216"/>
      <c r="AF203" s="216"/>
      <c r="AG203" s="216"/>
      <c r="AH203" s="216"/>
      <c r="AI203" s="216"/>
      <c r="AJ203" s="216"/>
      <c r="AK203" s="216"/>
      <c r="AL203" s="216"/>
      <c r="AM203" s="216"/>
      <c r="AN203" s="216"/>
      <c r="AO203" s="216"/>
      <c r="AP203" s="216"/>
      <c r="AQ203" s="216"/>
      <c r="AR203" s="216"/>
      <c r="AS203" s="216"/>
      <c r="AT203" s="216"/>
      <c r="AU203" s="216"/>
      <c r="AV203" s="216"/>
      <c r="AW203" s="216"/>
      <c r="AX203" s="216"/>
      <c r="AY203" s="216"/>
      <c r="AZ203" s="216"/>
      <c r="BA203" s="216"/>
      <c r="BB203" s="216"/>
      <c r="BC203" s="216"/>
      <c r="BD203" s="216"/>
      <c r="BE203" s="216"/>
      <c r="BF203" s="216"/>
      <c r="BG203" s="216"/>
      <c r="BH203" s="216"/>
      <c r="BI203" s="216"/>
      <c r="BJ203" s="216"/>
      <c r="BK203" s="216"/>
      <c r="BL203" s="216"/>
      <c r="BM203" s="217">
        <v>32</v>
      </c>
    </row>
    <row r="204" spans="1:65">
      <c r="A204" s="29"/>
      <c r="B204" s="20" t="s">
        <v>263</v>
      </c>
      <c r="C204" s="12"/>
      <c r="D204" s="222">
        <v>16</v>
      </c>
      <c r="E204" s="215"/>
      <c r="F204" s="216"/>
      <c r="G204" s="216"/>
      <c r="H204" s="216"/>
      <c r="I204" s="216"/>
      <c r="J204" s="216"/>
      <c r="K204" s="216"/>
      <c r="L204" s="216"/>
      <c r="M204" s="216"/>
      <c r="N204" s="216"/>
      <c r="O204" s="216"/>
      <c r="P204" s="216"/>
      <c r="Q204" s="216"/>
      <c r="R204" s="216"/>
      <c r="S204" s="216"/>
      <c r="T204" s="216"/>
      <c r="U204" s="216"/>
      <c r="V204" s="216"/>
      <c r="W204" s="216"/>
      <c r="X204" s="216"/>
      <c r="Y204" s="216"/>
      <c r="Z204" s="216"/>
      <c r="AA204" s="216"/>
      <c r="AB204" s="216"/>
      <c r="AC204" s="216"/>
      <c r="AD204" s="216"/>
      <c r="AE204" s="216"/>
      <c r="AF204" s="216"/>
      <c r="AG204" s="216"/>
      <c r="AH204" s="216"/>
      <c r="AI204" s="216"/>
      <c r="AJ204" s="216"/>
      <c r="AK204" s="216"/>
      <c r="AL204" s="216"/>
      <c r="AM204" s="216"/>
      <c r="AN204" s="216"/>
      <c r="AO204" s="216"/>
      <c r="AP204" s="216"/>
      <c r="AQ204" s="216"/>
      <c r="AR204" s="216"/>
      <c r="AS204" s="216"/>
      <c r="AT204" s="216"/>
      <c r="AU204" s="216"/>
      <c r="AV204" s="216"/>
      <c r="AW204" s="216"/>
      <c r="AX204" s="216"/>
      <c r="AY204" s="216"/>
      <c r="AZ204" s="216"/>
      <c r="BA204" s="216"/>
      <c r="BB204" s="216"/>
      <c r="BC204" s="216"/>
      <c r="BD204" s="216"/>
      <c r="BE204" s="216"/>
      <c r="BF204" s="216"/>
      <c r="BG204" s="216"/>
      <c r="BH204" s="216"/>
      <c r="BI204" s="216"/>
      <c r="BJ204" s="216"/>
      <c r="BK204" s="216"/>
      <c r="BL204" s="216"/>
      <c r="BM204" s="217">
        <v>16</v>
      </c>
    </row>
    <row r="205" spans="1:65">
      <c r="A205" s="29"/>
      <c r="B205" s="3" t="s">
        <v>264</v>
      </c>
      <c r="C205" s="28"/>
      <c r="D205" s="218">
        <v>16</v>
      </c>
      <c r="E205" s="215"/>
      <c r="F205" s="216"/>
      <c r="G205" s="216"/>
      <c r="H205" s="216"/>
      <c r="I205" s="216"/>
      <c r="J205" s="216"/>
      <c r="K205" s="216"/>
      <c r="L205" s="216"/>
      <c r="M205" s="216"/>
      <c r="N205" s="216"/>
      <c r="O205" s="216"/>
      <c r="P205" s="216"/>
      <c r="Q205" s="216"/>
      <c r="R205" s="216"/>
      <c r="S205" s="216"/>
      <c r="T205" s="216"/>
      <c r="U205" s="216"/>
      <c r="V205" s="216"/>
      <c r="W205" s="216"/>
      <c r="X205" s="216"/>
      <c r="Y205" s="216"/>
      <c r="Z205" s="216"/>
      <c r="AA205" s="216"/>
      <c r="AB205" s="216"/>
      <c r="AC205" s="216"/>
      <c r="AD205" s="216"/>
      <c r="AE205" s="216"/>
      <c r="AF205" s="216"/>
      <c r="AG205" s="216"/>
      <c r="AH205" s="216"/>
      <c r="AI205" s="216"/>
      <c r="AJ205" s="216"/>
      <c r="AK205" s="216"/>
      <c r="AL205" s="216"/>
      <c r="AM205" s="216"/>
      <c r="AN205" s="216"/>
      <c r="AO205" s="216"/>
      <c r="AP205" s="216"/>
      <c r="AQ205" s="216"/>
      <c r="AR205" s="216"/>
      <c r="AS205" s="216"/>
      <c r="AT205" s="216"/>
      <c r="AU205" s="216"/>
      <c r="AV205" s="216"/>
      <c r="AW205" s="216"/>
      <c r="AX205" s="216"/>
      <c r="AY205" s="216"/>
      <c r="AZ205" s="216"/>
      <c r="BA205" s="216"/>
      <c r="BB205" s="216"/>
      <c r="BC205" s="216"/>
      <c r="BD205" s="216"/>
      <c r="BE205" s="216"/>
      <c r="BF205" s="216"/>
      <c r="BG205" s="216"/>
      <c r="BH205" s="216"/>
      <c r="BI205" s="216"/>
      <c r="BJ205" s="216"/>
      <c r="BK205" s="216"/>
      <c r="BL205" s="216"/>
      <c r="BM205" s="217">
        <v>16</v>
      </c>
    </row>
    <row r="206" spans="1:65">
      <c r="A206" s="29"/>
      <c r="B206" s="3" t="s">
        <v>265</v>
      </c>
      <c r="C206" s="28"/>
      <c r="D206" s="218">
        <v>0.28284271247461801</v>
      </c>
      <c r="E206" s="215"/>
      <c r="F206" s="216"/>
      <c r="G206" s="216"/>
      <c r="H206" s="216"/>
      <c r="I206" s="216"/>
      <c r="J206" s="216"/>
      <c r="K206" s="216"/>
      <c r="L206" s="216"/>
      <c r="M206" s="216"/>
      <c r="N206" s="216"/>
      <c r="O206" s="216"/>
      <c r="P206" s="216"/>
      <c r="Q206" s="216"/>
      <c r="R206" s="216"/>
      <c r="S206" s="216"/>
      <c r="T206" s="216"/>
      <c r="U206" s="216"/>
      <c r="V206" s="216"/>
      <c r="W206" s="216"/>
      <c r="X206" s="216"/>
      <c r="Y206" s="216"/>
      <c r="Z206" s="216"/>
      <c r="AA206" s="216"/>
      <c r="AB206" s="216"/>
      <c r="AC206" s="216"/>
      <c r="AD206" s="216"/>
      <c r="AE206" s="216"/>
      <c r="AF206" s="216"/>
      <c r="AG206" s="216"/>
      <c r="AH206" s="216"/>
      <c r="AI206" s="216"/>
      <c r="AJ206" s="216"/>
      <c r="AK206" s="216"/>
      <c r="AL206" s="216"/>
      <c r="AM206" s="216"/>
      <c r="AN206" s="216"/>
      <c r="AO206" s="216"/>
      <c r="AP206" s="216"/>
      <c r="AQ206" s="216"/>
      <c r="AR206" s="216"/>
      <c r="AS206" s="216"/>
      <c r="AT206" s="216"/>
      <c r="AU206" s="216"/>
      <c r="AV206" s="216"/>
      <c r="AW206" s="216"/>
      <c r="AX206" s="216"/>
      <c r="AY206" s="216"/>
      <c r="AZ206" s="216"/>
      <c r="BA206" s="216"/>
      <c r="BB206" s="216"/>
      <c r="BC206" s="216"/>
      <c r="BD206" s="216"/>
      <c r="BE206" s="216"/>
      <c r="BF206" s="216"/>
      <c r="BG206" s="216"/>
      <c r="BH206" s="216"/>
      <c r="BI206" s="216"/>
      <c r="BJ206" s="216"/>
      <c r="BK206" s="216"/>
      <c r="BL206" s="216"/>
      <c r="BM206" s="217">
        <v>38</v>
      </c>
    </row>
    <row r="207" spans="1:65">
      <c r="A207" s="29"/>
      <c r="B207" s="3" t="s">
        <v>86</v>
      </c>
      <c r="C207" s="28"/>
      <c r="D207" s="13">
        <v>1.7677669529663625E-2</v>
      </c>
      <c r="E207" s="15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266</v>
      </c>
      <c r="C208" s="28"/>
      <c r="D208" s="13">
        <v>0</v>
      </c>
      <c r="E208" s="15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267</v>
      </c>
      <c r="C209" s="46"/>
      <c r="D209" s="44" t="s">
        <v>268</v>
      </c>
      <c r="E209" s="15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636</v>
      </c>
      <c r="BM211" s="27" t="s">
        <v>310</v>
      </c>
    </row>
    <row r="212" spans="1:65" ht="15">
      <c r="A212" s="24" t="s">
        <v>5</v>
      </c>
      <c r="B212" s="18" t="s">
        <v>110</v>
      </c>
      <c r="C212" s="15" t="s">
        <v>111</v>
      </c>
      <c r="D212" s="16" t="s">
        <v>335</v>
      </c>
      <c r="E212" s="15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230</v>
      </c>
      <c r="C213" s="9" t="s">
        <v>230</v>
      </c>
      <c r="D213" s="10" t="s">
        <v>112</v>
      </c>
      <c r="E213" s="15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345</v>
      </c>
      <c r="E214" s="15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3.57</v>
      </c>
      <c r="E216" s="15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3.63</v>
      </c>
      <c r="E217" s="15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33</v>
      </c>
    </row>
    <row r="218" spans="1:65">
      <c r="A218" s="29"/>
      <c r="B218" s="20" t="s">
        <v>263</v>
      </c>
      <c r="C218" s="12"/>
      <c r="D218" s="22">
        <v>3.5999999999999996</v>
      </c>
      <c r="E218" s="15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264</v>
      </c>
      <c r="C219" s="28"/>
      <c r="D219" s="11">
        <v>3.5999999999999996</v>
      </c>
      <c r="E219" s="15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3.6</v>
      </c>
    </row>
    <row r="220" spans="1:65">
      <c r="A220" s="29"/>
      <c r="B220" s="3" t="s">
        <v>265</v>
      </c>
      <c r="C220" s="28"/>
      <c r="D220" s="23">
        <v>4.2426406871192889E-2</v>
      </c>
      <c r="E220" s="15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39</v>
      </c>
    </row>
    <row r="221" spans="1:65">
      <c r="A221" s="29"/>
      <c r="B221" s="3" t="s">
        <v>86</v>
      </c>
      <c r="C221" s="28"/>
      <c r="D221" s="13">
        <v>1.1785113019775804E-2</v>
      </c>
      <c r="E221" s="15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266</v>
      </c>
      <c r="C222" s="28"/>
      <c r="D222" s="13">
        <v>-1.1102230246251565E-16</v>
      </c>
      <c r="E222" s="15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267</v>
      </c>
      <c r="C223" s="46"/>
      <c r="D223" s="44" t="s">
        <v>268</v>
      </c>
      <c r="E223" s="15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637</v>
      </c>
      <c r="BM225" s="27" t="s">
        <v>310</v>
      </c>
    </row>
    <row r="226" spans="1:65" ht="15">
      <c r="A226" s="24" t="s">
        <v>81</v>
      </c>
      <c r="B226" s="18" t="s">
        <v>110</v>
      </c>
      <c r="C226" s="15" t="s">
        <v>111</v>
      </c>
      <c r="D226" s="16" t="s">
        <v>335</v>
      </c>
      <c r="E226" s="15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230</v>
      </c>
      <c r="C227" s="9" t="s">
        <v>230</v>
      </c>
      <c r="D227" s="10" t="s">
        <v>112</v>
      </c>
      <c r="E227" s="15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345</v>
      </c>
      <c r="E228" s="15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1.4</v>
      </c>
      <c r="E230" s="15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1.4</v>
      </c>
      <c r="E231" s="15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1</v>
      </c>
    </row>
    <row r="232" spans="1:65">
      <c r="A232" s="29"/>
      <c r="B232" s="20" t="s">
        <v>263</v>
      </c>
      <c r="C232" s="12"/>
      <c r="D232" s="22">
        <v>1.4</v>
      </c>
      <c r="E232" s="15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264</v>
      </c>
      <c r="C233" s="28"/>
      <c r="D233" s="11">
        <v>1.4</v>
      </c>
      <c r="E233" s="15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1.4</v>
      </c>
    </row>
    <row r="234" spans="1:65">
      <c r="A234" s="29"/>
      <c r="B234" s="3" t="s">
        <v>265</v>
      </c>
      <c r="C234" s="28"/>
      <c r="D234" s="23">
        <v>0</v>
      </c>
      <c r="E234" s="15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40</v>
      </c>
    </row>
    <row r="235" spans="1:65">
      <c r="A235" s="29"/>
      <c r="B235" s="3" t="s">
        <v>86</v>
      </c>
      <c r="C235" s="28"/>
      <c r="D235" s="13">
        <v>0</v>
      </c>
      <c r="E235" s="15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266</v>
      </c>
      <c r="C236" s="28"/>
      <c r="D236" s="13">
        <v>0</v>
      </c>
      <c r="E236" s="15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267</v>
      </c>
      <c r="C237" s="46"/>
      <c r="D237" s="44" t="s">
        <v>268</v>
      </c>
      <c r="E237" s="15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638</v>
      </c>
      <c r="BM239" s="27" t="s">
        <v>310</v>
      </c>
    </row>
    <row r="240" spans="1:65" ht="15">
      <c r="A240" s="24" t="s">
        <v>8</v>
      </c>
      <c r="B240" s="18" t="s">
        <v>110</v>
      </c>
      <c r="C240" s="15" t="s">
        <v>111</v>
      </c>
      <c r="D240" s="16" t="s">
        <v>335</v>
      </c>
      <c r="E240" s="15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230</v>
      </c>
      <c r="C241" s="9" t="s">
        <v>230</v>
      </c>
      <c r="D241" s="10" t="s">
        <v>112</v>
      </c>
      <c r="E241" s="15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345</v>
      </c>
      <c r="E242" s="15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2.0099999999999998</v>
      </c>
      <c r="E244" s="15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2.08</v>
      </c>
      <c r="E245" s="15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18</v>
      </c>
    </row>
    <row r="246" spans="1:65">
      <c r="A246" s="29"/>
      <c r="B246" s="20" t="s">
        <v>263</v>
      </c>
      <c r="C246" s="12"/>
      <c r="D246" s="22">
        <v>2.0449999999999999</v>
      </c>
      <c r="E246" s="15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264</v>
      </c>
      <c r="C247" s="28"/>
      <c r="D247" s="11">
        <v>2.0449999999999999</v>
      </c>
      <c r="E247" s="15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2.0449999999999999</v>
      </c>
    </row>
    <row r="248" spans="1:65">
      <c r="A248" s="29"/>
      <c r="B248" s="3" t="s">
        <v>265</v>
      </c>
      <c r="C248" s="28"/>
      <c r="D248" s="23">
        <v>4.9497474683058526E-2</v>
      </c>
      <c r="E248" s="15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24</v>
      </c>
    </row>
    <row r="249" spans="1:65">
      <c r="A249" s="29"/>
      <c r="B249" s="3" t="s">
        <v>86</v>
      </c>
      <c r="C249" s="28"/>
      <c r="D249" s="13">
        <v>2.4204144099295125E-2</v>
      </c>
      <c r="E249" s="15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266</v>
      </c>
      <c r="C250" s="28"/>
      <c r="D250" s="13">
        <v>0</v>
      </c>
      <c r="E250" s="15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267</v>
      </c>
      <c r="C251" s="46"/>
      <c r="D251" s="44" t="s">
        <v>268</v>
      </c>
      <c r="E251" s="15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639</v>
      </c>
      <c r="BM253" s="27" t="s">
        <v>310</v>
      </c>
    </row>
    <row r="254" spans="1:65" ht="15">
      <c r="A254" s="24" t="s">
        <v>11</v>
      </c>
      <c r="B254" s="18" t="s">
        <v>110</v>
      </c>
      <c r="C254" s="15" t="s">
        <v>111</v>
      </c>
      <c r="D254" s="16" t="s">
        <v>335</v>
      </c>
      <c r="E254" s="15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230</v>
      </c>
      <c r="C255" s="9" t="s">
        <v>230</v>
      </c>
      <c r="D255" s="10" t="s">
        <v>112</v>
      </c>
      <c r="E255" s="15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345</v>
      </c>
      <c r="E256" s="15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0.89</v>
      </c>
      <c r="E258" s="15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0.93</v>
      </c>
      <c r="E259" s="15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19</v>
      </c>
    </row>
    <row r="260" spans="1:65">
      <c r="A260" s="29"/>
      <c r="B260" s="20" t="s">
        <v>263</v>
      </c>
      <c r="C260" s="12"/>
      <c r="D260" s="22">
        <v>0.91</v>
      </c>
      <c r="E260" s="15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264</v>
      </c>
      <c r="C261" s="28"/>
      <c r="D261" s="11">
        <v>0.91</v>
      </c>
      <c r="E261" s="15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0.91</v>
      </c>
    </row>
    <row r="262" spans="1:65">
      <c r="A262" s="29"/>
      <c r="B262" s="3" t="s">
        <v>265</v>
      </c>
      <c r="C262" s="28"/>
      <c r="D262" s="23">
        <v>2.8284271247461926E-2</v>
      </c>
      <c r="E262" s="15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25</v>
      </c>
    </row>
    <row r="263" spans="1:65">
      <c r="A263" s="29"/>
      <c r="B263" s="3" t="s">
        <v>86</v>
      </c>
      <c r="C263" s="28"/>
      <c r="D263" s="13">
        <v>3.1081616755452665E-2</v>
      </c>
      <c r="E263" s="15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266</v>
      </c>
      <c r="C264" s="28"/>
      <c r="D264" s="13">
        <v>0</v>
      </c>
      <c r="E264" s="15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267</v>
      </c>
      <c r="C265" s="46"/>
      <c r="D265" s="44" t="s">
        <v>268</v>
      </c>
      <c r="E265" s="15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640</v>
      </c>
      <c r="BM267" s="27" t="s">
        <v>310</v>
      </c>
    </row>
    <row r="268" spans="1:65" ht="15">
      <c r="A268" s="24" t="s">
        <v>14</v>
      </c>
      <c r="B268" s="18" t="s">
        <v>110</v>
      </c>
      <c r="C268" s="15" t="s">
        <v>111</v>
      </c>
      <c r="D268" s="16" t="s">
        <v>335</v>
      </c>
      <c r="E268" s="15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230</v>
      </c>
      <c r="C269" s="9" t="s">
        <v>230</v>
      </c>
      <c r="D269" s="10" t="s">
        <v>112</v>
      </c>
      <c r="E269" s="15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345</v>
      </c>
      <c r="E270" s="15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5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203">
        <v>0.1</v>
      </c>
      <c r="E272" s="206"/>
      <c r="F272" s="207"/>
      <c r="G272" s="207"/>
      <c r="H272" s="207"/>
      <c r="I272" s="207"/>
      <c r="J272" s="207"/>
      <c r="K272" s="207"/>
      <c r="L272" s="207"/>
      <c r="M272" s="207"/>
      <c r="N272" s="207"/>
      <c r="O272" s="207"/>
      <c r="P272" s="207"/>
      <c r="Q272" s="207"/>
      <c r="R272" s="207"/>
      <c r="S272" s="207"/>
      <c r="T272" s="207"/>
      <c r="U272" s="207"/>
      <c r="V272" s="207"/>
      <c r="W272" s="207"/>
      <c r="X272" s="207"/>
      <c r="Y272" s="207"/>
      <c r="Z272" s="207"/>
      <c r="AA272" s="207"/>
      <c r="AB272" s="207"/>
      <c r="AC272" s="207"/>
      <c r="AD272" s="207"/>
      <c r="AE272" s="207"/>
      <c r="AF272" s="207"/>
      <c r="AG272" s="207"/>
      <c r="AH272" s="207"/>
      <c r="AI272" s="207"/>
      <c r="AJ272" s="207"/>
      <c r="AK272" s="207"/>
      <c r="AL272" s="207"/>
      <c r="AM272" s="207"/>
      <c r="AN272" s="207"/>
      <c r="AO272" s="207"/>
      <c r="AP272" s="207"/>
      <c r="AQ272" s="207"/>
      <c r="AR272" s="207"/>
      <c r="AS272" s="207"/>
      <c r="AT272" s="207"/>
      <c r="AU272" s="207"/>
      <c r="AV272" s="207"/>
      <c r="AW272" s="207"/>
      <c r="AX272" s="207"/>
      <c r="AY272" s="207"/>
      <c r="AZ272" s="207"/>
      <c r="BA272" s="207"/>
      <c r="BB272" s="207"/>
      <c r="BC272" s="207"/>
      <c r="BD272" s="207"/>
      <c r="BE272" s="207"/>
      <c r="BF272" s="207"/>
      <c r="BG272" s="207"/>
      <c r="BH272" s="207"/>
      <c r="BI272" s="207"/>
      <c r="BJ272" s="207"/>
      <c r="BK272" s="207"/>
      <c r="BL272" s="207"/>
      <c r="BM272" s="208">
        <v>1</v>
      </c>
    </row>
    <row r="273" spans="1:65">
      <c r="A273" s="29"/>
      <c r="B273" s="19">
        <v>1</v>
      </c>
      <c r="C273" s="9">
        <v>2</v>
      </c>
      <c r="D273" s="23">
        <v>0.05</v>
      </c>
      <c r="E273" s="206"/>
      <c r="F273" s="207"/>
      <c r="G273" s="207"/>
      <c r="H273" s="207"/>
      <c r="I273" s="207"/>
      <c r="J273" s="207"/>
      <c r="K273" s="207"/>
      <c r="L273" s="207"/>
      <c r="M273" s="207"/>
      <c r="N273" s="207"/>
      <c r="O273" s="207"/>
      <c r="P273" s="207"/>
      <c r="Q273" s="207"/>
      <c r="R273" s="207"/>
      <c r="S273" s="207"/>
      <c r="T273" s="207"/>
      <c r="U273" s="207"/>
      <c r="V273" s="207"/>
      <c r="W273" s="207"/>
      <c r="X273" s="207"/>
      <c r="Y273" s="207"/>
      <c r="Z273" s="207"/>
      <c r="AA273" s="207"/>
      <c r="AB273" s="207"/>
      <c r="AC273" s="207"/>
      <c r="AD273" s="207"/>
      <c r="AE273" s="207"/>
      <c r="AF273" s="207"/>
      <c r="AG273" s="207"/>
      <c r="AH273" s="207"/>
      <c r="AI273" s="207"/>
      <c r="AJ273" s="207"/>
      <c r="AK273" s="207"/>
      <c r="AL273" s="207"/>
      <c r="AM273" s="207"/>
      <c r="AN273" s="207"/>
      <c r="AO273" s="207"/>
      <c r="AP273" s="207"/>
      <c r="AQ273" s="207"/>
      <c r="AR273" s="207"/>
      <c r="AS273" s="207"/>
      <c r="AT273" s="207"/>
      <c r="AU273" s="207"/>
      <c r="AV273" s="207"/>
      <c r="AW273" s="207"/>
      <c r="AX273" s="207"/>
      <c r="AY273" s="207"/>
      <c r="AZ273" s="207"/>
      <c r="BA273" s="207"/>
      <c r="BB273" s="207"/>
      <c r="BC273" s="207"/>
      <c r="BD273" s="207"/>
      <c r="BE273" s="207"/>
      <c r="BF273" s="207"/>
      <c r="BG273" s="207"/>
      <c r="BH273" s="207"/>
      <c r="BI273" s="207"/>
      <c r="BJ273" s="207"/>
      <c r="BK273" s="207"/>
      <c r="BL273" s="207"/>
      <c r="BM273" s="208">
        <v>20</v>
      </c>
    </row>
    <row r="274" spans="1:65">
      <c r="A274" s="29"/>
      <c r="B274" s="20" t="s">
        <v>263</v>
      </c>
      <c r="C274" s="12"/>
      <c r="D274" s="212">
        <v>7.5000000000000011E-2</v>
      </c>
      <c r="E274" s="206"/>
      <c r="F274" s="207"/>
      <c r="G274" s="207"/>
      <c r="H274" s="207"/>
      <c r="I274" s="207"/>
      <c r="J274" s="207"/>
      <c r="K274" s="207"/>
      <c r="L274" s="207"/>
      <c r="M274" s="207"/>
      <c r="N274" s="207"/>
      <c r="O274" s="207"/>
      <c r="P274" s="207"/>
      <c r="Q274" s="207"/>
      <c r="R274" s="207"/>
      <c r="S274" s="207"/>
      <c r="T274" s="207"/>
      <c r="U274" s="207"/>
      <c r="V274" s="207"/>
      <c r="W274" s="207"/>
      <c r="X274" s="207"/>
      <c r="Y274" s="207"/>
      <c r="Z274" s="207"/>
      <c r="AA274" s="207"/>
      <c r="AB274" s="207"/>
      <c r="AC274" s="207"/>
      <c r="AD274" s="207"/>
      <c r="AE274" s="207"/>
      <c r="AF274" s="207"/>
      <c r="AG274" s="207"/>
      <c r="AH274" s="207"/>
      <c r="AI274" s="207"/>
      <c r="AJ274" s="207"/>
      <c r="AK274" s="207"/>
      <c r="AL274" s="207"/>
      <c r="AM274" s="207"/>
      <c r="AN274" s="207"/>
      <c r="AO274" s="207"/>
      <c r="AP274" s="207"/>
      <c r="AQ274" s="207"/>
      <c r="AR274" s="207"/>
      <c r="AS274" s="207"/>
      <c r="AT274" s="207"/>
      <c r="AU274" s="207"/>
      <c r="AV274" s="207"/>
      <c r="AW274" s="207"/>
      <c r="AX274" s="207"/>
      <c r="AY274" s="207"/>
      <c r="AZ274" s="207"/>
      <c r="BA274" s="207"/>
      <c r="BB274" s="207"/>
      <c r="BC274" s="207"/>
      <c r="BD274" s="207"/>
      <c r="BE274" s="207"/>
      <c r="BF274" s="207"/>
      <c r="BG274" s="207"/>
      <c r="BH274" s="207"/>
      <c r="BI274" s="207"/>
      <c r="BJ274" s="207"/>
      <c r="BK274" s="207"/>
      <c r="BL274" s="207"/>
      <c r="BM274" s="208">
        <v>16</v>
      </c>
    </row>
    <row r="275" spans="1:65">
      <c r="A275" s="29"/>
      <c r="B275" s="3" t="s">
        <v>264</v>
      </c>
      <c r="C275" s="28"/>
      <c r="D275" s="23">
        <v>7.5000000000000011E-2</v>
      </c>
      <c r="E275" s="206"/>
      <c r="F275" s="207"/>
      <c r="G275" s="207"/>
      <c r="H275" s="207"/>
      <c r="I275" s="207"/>
      <c r="J275" s="207"/>
      <c r="K275" s="207"/>
      <c r="L275" s="207"/>
      <c r="M275" s="207"/>
      <c r="N275" s="207"/>
      <c r="O275" s="207"/>
      <c r="P275" s="207"/>
      <c r="Q275" s="207"/>
      <c r="R275" s="207"/>
      <c r="S275" s="207"/>
      <c r="T275" s="207"/>
      <c r="U275" s="207"/>
      <c r="V275" s="207"/>
      <c r="W275" s="207"/>
      <c r="X275" s="207"/>
      <c r="Y275" s="207"/>
      <c r="Z275" s="207"/>
      <c r="AA275" s="207"/>
      <c r="AB275" s="207"/>
      <c r="AC275" s="207"/>
      <c r="AD275" s="207"/>
      <c r="AE275" s="207"/>
      <c r="AF275" s="207"/>
      <c r="AG275" s="207"/>
      <c r="AH275" s="207"/>
      <c r="AI275" s="207"/>
      <c r="AJ275" s="207"/>
      <c r="AK275" s="207"/>
      <c r="AL275" s="207"/>
      <c r="AM275" s="207"/>
      <c r="AN275" s="207"/>
      <c r="AO275" s="207"/>
      <c r="AP275" s="207"/>
      <c r="AQ275" s="207"/>
      <c r="AR275" s="207"/>
      <c r="AS275" s="207"/>
      <c r="AT275" s="207"/>
      <c r="AU275" s="207"/>
      <c r="AV275" s="207"/>
      <c r="AW275" s="207"/>
      <c r="AX275" s="207"/>
      <c r="AY275" s="207"/>
      <c r="AZ275" s="207"/>
      <c r="BA275" s="207"/>
      <c r="BB275" s="207"/>
      <c r="BC275" s="207"/>
      <c r="BD275" s="207"/>
      <c r="BE275" s="207"/>
      <c r="BF275" s="207"/>
      <c r="BG275" s="207"/>
      <c r="BH275" s="207"/>
      <c r="BI275" s="207"/>
      <c r="BJ275" s="207"/>
      <c r="BK275" s="207"/>
      <c r="BL275" s="207"/>
      <c r="BM275" s="208">
        <v>7.4999999999999997E-2</v>
      </c>
    </row>
    <row r="276" spans="1:65">
      <c r="A276" s="29"/>
      <c r="B276" s="3" t="s">
        <v>265</v>
      </c>
      <c r="C276" s="28"/>
      <c r="D276" s="23">
        <v>3.5355339059327369E-2</v>
      </c>
      <c r="E276" s="206"/>
      <c r="F276" s="207"/>
      <c r="G276" s="207"/>
      <c r="H276" s="207"/>
      <c r="I276" s="207"/>
      <c r="J276" s="207"/>
      <c r="K276" s="207"/>
      <c r="L276" s="207"/>
      <c r="M276" s="207"/>
      <c r="N276" s="207"/>
      <c r="O276" s="207"/>
      <c r="P276" s="207"/>
      <c r="Q276" s="207"/>
      <c r="R276" s="207"/>
      <c r="S276" s="207"/>
      <c r="T276" s="207"/>
      <c r="U276" s="207"/>
      <c r="V276" s="207"/>
      <c r="W276" s="207"/>
      <c r="X276" s="207"/>
      <c r="Y276" s="207"/>
      <c r="Z276" s="207"/>
      <c r="AA276" s="207"/>
      <c r="AB276" s="207"/>
      <c r="AC276" s="207"/>
      <c r="AD276" s="207"/>
      <c r="AE276" s="207"/>
      <c r="AF276" s="207"/>
      <c r="AG276" s="207"/>
      <c r="AH276" s="207"/>
      <c r="AI276" s="207"/>
      <c r="AJ276" s="207"/>
      <c r="AK276" s="207"/>
      <c r="AL276" s="207"/>
      <c r="AM276" s="207"/>
      <c r="AN276" s="207"/>
      <c r="AO276" s="207"/>
      <c r="AP276" s="207"/>
      <c r="AQ276" s="207"/>
      <c r="AR276" s="207"/>
      <c r="AS276" s="207"/>
      <c r="AT276" s="207"/>
      <c r="AU276" s="207"/>
      <c r="AV276" s="207"/>
      <c r="AW276" s="207"/>
      <c r="AX276" s="207"/>
      <c r="AY276" s="207"/>
      <c r="AZ276" s="207"/>
      <c r="BA276" s="207"/>
      <c r="BB276" s="207"/>
      <c r="BC276" s="207"/>
      <c r="BD276" s="207"/>
      <c r="BE276" s="207"/>
      <c r="BF276" s="207"/>
      <c r="BG276" s="207"/>
      <c r="BH276" s="207"/>
      <c r="BI276" s="207"/>
      <c r="BJ276" s="207"/>
      <c r="BK276" s="207"/>
      <c r="BL276" s="207"/>
      <c r="BM276" s="208">
        <v>26</v>
      </c>
    </row>
    <row r="277" spans="1:65">
      <c r="A277" s="29"/>
      <c r="B277" s="3" t="s">
        <v>86</v>
      </c>
      <c r="C277" s="28"/>
      <c r="D277" s="13">
        <v>0.47140452079103151</v>
      </c>
      <c r="E277" s="15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266</v>
      </c>
      <c r="C278" s="28"/>
      <c r="D278" s="13">
        <v>2.2204460492503131E-16</v>
      </c>
      <c r="E278" s="15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267</v>
      </c>
      <c r="C279" s="46"/>
      <c r="D279" s="44" t="s">
        <v>268</v>
      </c>
      <c r="E279" s="15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641</v>
      </c>
      <c r="BM281" s="27" t="s">
        <v>310</v>
      </c>
    </row>
    <row r="282" spans="1:65" ht="15">
      <c r="A282" s="24" t="s">
        <v>17</v>
      </c>
      <c r="B282" s="18" t="s">
        <v>110</v>
      </c>
      <c r="C282" s="15" t="s">
        <v>111</v>
      </c>
      <c r="D282" s="16" t="s">
        <v>335</v>
      </c>
      <c r="E282" s="15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230</v>
      </c>
      <c r="C283" s="9" t="s">
        <v>230</v>
      </c>
      <c r="D283" s="10" t="s">
        <v>112</v>
      </c>
      <c r="E283" s="15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345</v>
      </c>
      <c r="E284" s="15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</v>
      </c>
    </row>
    <row r="285" spans="1:65">
      <c r="A285" s="29"/>
      <c r="B285" s="19"/>
      <c r="C285" s="9"/>
      <c r="D285" s="25"/>
      <c r="E285" s="15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2</v>
      </c>
    </row>
    <row r="286" spans="1:65">
      <c r="A286" s="29"/>
      <c r="B286" s="18">
        <v>1</v>
      </c>
      <c r="C286" s="14">
        <v>1</v>
      </c>
      <c r="D286" s="21">
        <v>5.13</v>
      </c>
      <c r="E286" s="15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</v>
      </c>
    </row>
    <row r="287" spans="1:65">
      <c r="A287" s="29"/>
      <c r="B287" s="19">
        <v>1</v>
      </c>
      <c r="C287" s="9">
        <v>2</v>
      </c>
      <c r="D287" s="11">
        <v>5.19</v>
      </c>
      <c r="E287" s="15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21</v>
      </c>
    </row>
    <row r="288" spans="1:65">
      <c r="A288" s="29"/>
      <c r="B288" s="20" t="s">
        <v>263</v>
      </c>
      <c r="C288" s="12"/>
      <c r="D288" s="22">
        <v>5.16</v>
      </c>
      <c r="E288" s="154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7">
        <v>16</v>
      </c>
    </row>
    <row r="289" spans="1:65">
      <c r="A289" s="29"/>
      <c r="B289" s="3" t="s">
        <v>264</v>
      </c>
      <c r="C289" s="28"/>
      <c r="D289" s="11">
        <v>5.16</v>
      </c>
      <c r="E289" s="154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7">
        <v>5.16</v>
      </c>
    </row>
    <row r="290" spans="1:65">
      <c r="A290" s="29"/>
      <c r="B290" s="3" t="s">
        <v>265</v>
      </c>
      <c r="C290" s="28"/>
      <c r="D290" s="23">
        <v>4.2426406871193201E-2</v>
      </c>
      <c r="E290" s="15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27</v>
      </c>
    </row>
    <row r="291" spans="1:65">
      <c r="A291" s="29"/>
      <c r="B291" s="3" t="s">
        <v>86</v>
      </c>
      <c r="C291" s="28"/>
      <c r="D291" s="13">
        <v>8.222171874262248E-3</v>
      </c>
      <c r="E291" s="15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266</v>
      </c>
      <c r="C292" s="28"/>
      <c r="D292" s="13">
        <v>0</v>
      </c>
      <c r="E292" s="15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267</v>
      </c>
      <c r="C293" s="46"/>
      <c r="D293" s="44" t="s">
        <v>268</v>
      </c>
      <c r="E293" s="15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642</v>
      </c>
      <c r="BM295" s="27" t="s">
        <v>310</v>
      </c>
    </row>
    <row r="296" spans="1:65" ht="15">
      <c r="A296" s="24" t="s">
        <v>23</v>
      </c>
      <c r="B296" s="18" t="s">
        <v>110</v>
      </c>
      <c r="C296" s="15" t="s">
        <v>111</v>
      </c>
      <c r="D296" s="16" t="s">
        <v>335</v>
      </c>
      <c r="E296" s="15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230</v>
      </c>
      <c r="C297" s="9" t="s">
        <v>230</v>
      </c>
      <c r="D297" s="10" t="s">
        <v>112</v>
      </c>
      <c r="E297" s="15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345</v>
      </c>
      <c r="E298" s="15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0.38</v>
      </c>
      <c r="E300" s="15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0.37</v>
      </c>
      <c r="E301" s="15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22</v>
      </c>
    </row>
    <row r="302" spans="1:65">
      <c r="A302" s="29"/>
      <c r="B302" s="20" t="s">
        <v>263</v>
      </c>
      <c r="C302" s="12"/>
      <c r="D302" s="22">
        <v>0.375</v>
      </c>
      <c r="E302" s="15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264</v>
      </c>
      <c r="C303" s="28"/>
      <c r="D303" s="11">
        <v>0.375</v>
      </c>
      <c r="E303" s="15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0.375</v>
      </c>
    </row>
    <row r="304" spans="1:65">
      <c r="A304" s="29"/>
      <c r="B304" s="3" t="s">
        <v>265</v>
      </c>
      <c r="C304" s="28"/>
      <c r="D304" s="23">
        <v>7.0710678118654814E-3</v>
      </c>
      <c r="E304" s="15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28</v>
      </c>
    </row>
    <row r="305" spans="1:65">
      <c r="A305" s="29"/>
      <c r="B305" s="3" t="s">
        <v>86</v>
      </c>
      <c r="C305" s="28"/>
      <c r="D305" s="13">
        <v>1.8856180831641284E-2</v>
      </c>
      <c r="E305" s="15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266</v>
      </c>
      <c r="C306" s="28"/>
      <c r="D306" s="13">
        <v>0</v>
      </c>
      <c r="E306" s="15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267</v>
      </c>
      <c r="C307" s="46"/>
      <c r="D307" s="44" t="s">
        <v>268</v>
      </c>
      <c r="E307" s="15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643</v>
      </c>
      <c r="BM309" s="27" t="s">
        <v>310</v>
      </c>
    </row>
    <row r="310" spans="1:65" ht="15">
      <c r="A310" s="24" t="s">
        <v>56</v>
      </c>
      <c r="B310" s="18" t="s">
        <v>110</v>
      </c>
      <c r="C310" s="15" t="s">
        <v>111</v>
      </c>
      <c r="D310" s="16" t="s">
        <v>335</v>
      </c>
      <c r="E310" s="15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230</v>
      </c>
      <c r="C311" s="9" t="s">
        <v>230</v>
      </c>
      <c r="D311" s="10" t="s">
        <v>112</v>
      </c>
      <c r="E311" s="15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345</v>
      </c>
      <c r="E312" s="15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3">
        <v>0.14499999999999999</v>
      </c>
      <c r="E314" s="206"/>
      <c r="F314" s="207"/>
      <c r="G314" s="207"/>
      <c r="H314" s="207"/>
      <c r="I314" s="207"/>
      <c r="J314" s="207"/>
      <c r="K314" s="207"/>
      <c r="L314" s="207"/>
      <c r="M314" s="207"/>
      <c r="N314" s="207"/>
      <c r="O314" s="207"/>
      <c r="P314" s="207"/>
      <c r="Q314" s="207"/>
      <c r="R314" s="207"/>
      <c r="S314" s="207"/>
      <c r="T314" s="207"/>
      <c r="U314" s="207"/>
      <c r="V314" s="207"/>
      <c r="W314" s="207"/>
      <c r="X314" s="207"/>
      <c r="Y314" s="207"/>
      <c r="Z314" s="207"/>
      <c r="AA314" s="207"/>
      <c r="AB314" s="207"/>
      <c r="AC314" s="207"/>
      <c r="AD314" s="207"/>
      <c r="AE314" s="207"/>
      <c r="AF314" s="207"/>
      <c r="AG314" s="207"/>
      <c r="AH314" s="207"/>
      <c r="AI314" s="207"/>
      <c r="AJ314" s="207"/>
      <c r="AK314" s="207"/>
      <c r="AL314" s="207"/>
      <c r="AM314" s="207"/>
      <c r="AN314" s="207"/>
      <c r="AO314" s="207"/>
      <c r="AP314" s="207"/>
      <c r="AQ314" s="207"/>
      <c r="AR314" s="207"/>
      <c r="AS314" s="207"/>
      <c r="AT314" s="207"/>
      <c r="AU314" s="207"/>
      <c r="AV314" s="207"/>
      <c r="AW314" s="207"/>
      <c r="AX314" s="207"/>
      <c r="AY314" s="207"/>
      <c r="AZ314" s="207"/>
      <c r="BA314" s="207"/>
      <c r="BB314" s="207"/>
      <c r="BC314" s="207"/>
      <c r="BD314" s="207"/>
      <c r="BE314" s="207"/>
      <c r="BF314" s="207"/>
      <c r="BG314" s="207"/>
      <c r="BH314" s="207"/>
      <c r="BI314" s="207"/>
      <c r="BJ314" s="207"/>
      <c r="BK314" s="207"/>
      <c r="BL314" s="207"/>
      <c r="BM314" s="208">
        <v>1</v>
      </c>
    </row>
    <row r="315" spans="1:65">
      <c r="A315" s="29"/>
      <c r="B315" s="19">
        <v>1</v>
      </c>
      <c r="C315" s="9">
        <v>2</v>
      </c>
      <c r="D315" s="23">
        <v>0.14599999999999999</v>
      </c>
      <c r="E315" s="206"/>
      <c r="F315" s="207"/>
      <c r="G315" s="207"/>
      <c r="H315" s="207"/>
      <c r="I315" s="207"/>
      <c r="J315" s="207"/>
      <c r="K315" s="207"/>
      <c r="L315" s="207"/>
      <c r="M315" s="207"/>
      <c r="N315" s="207"/>
      <c r="O315" s="207"/>
      <c r="P315" s="207"/>
      <c r="Q315" s="207"/>
      <c r="R315" s="207"/>
      <c r="S315" s="207"/>
      <c r="T315" s="207"/>
      <c r="U315" s="207"/>
      <c r="V315" s="207"/>
      <c r="W315" s="207"/>
      <c r="X315" s="207"/>
      <c r="Y315" s="207"/>
      <c r="Z315" s="207"/>
      <c r="AA315" s="207"/>
      <c r="AB315" s="207"/>
      <c r="AC315" s="207"/>
      <c r="AD315" s="207"/>
      <c r="AE315" s="207"/>
      <c r="AF315" s="207"/>
      <c r="AG315" s="207"/>
      <c r="AH315" s="207"/>
      <c r="AI315" s="207"/>
      <c r="AJ315" s="207"/>
      <c r="AK315" s="207"/>
      <c r="AL315" s="207"/>
      <c r="AM315" s="207"/>
      <c r="AN315" s="207"/>
      <c r="AO315" s="207"/>
      <c r="AP315" s="207"/>
      <c r="AQ315" s="207"/>
      <c r="AR315" s="207"/>
      <c r="AS315" s="207"/>
      <c r="AT315" s="207"/>
      <c r="AU315" s="207"/>
      <c r="AV315" s="207"/>
      <c r="AW315" s="207"/>
      <c r="AX315" s="207"/>
      <c r="AY315" s="207"/>
      <c r="AZ315" s="207"/>
      <c r="BA315" s="207"/>
      <c r="BB315" s="207"/>
      <c r="BC315" s="207"/>
      <c r="BD315" s="207"/>
      <c r="BE315" s="207"/>
      <c r="BF315" s="207"/>
      <c r="BG315" s="207"/>
      <c r="BH315" s="207"/>
      <c r="BI315" s="207"/>
      <c r="BJ315" s="207"/>
      <c r="BK315" s="207"/>
      <c r="BL315" s="207"/>
      <c r="BM315" s="208">
        <v>23</v>
      </c>
    </row>
    <row r="316" spans="1:65">
      <c r="A316" s="29"/>
      <c r="B316" s="20" t="s">
        <v>263</v>
      </c>
      <c r="C316" s="12"/>
      <c r="D316" s="212">
        <v>0.14549999999999999</v>
      </c>
      <c r="E316" s="206"/>
      <c r="F316" s="207"/>
      <c r="G316" s="207"/>
      <c r="H316" s="207"/>
      <c r="I316" s="207"/>
      <c r="J316" s="207"/>
      <c r="K316" s="207"/>
      <c r="L316" s="207"/>
      <c r="M316" s="207"/>
      <c r="N316" s="207"/>
      <c r="O316" s="207"/>
      <c r="P316" s="207"/>
      <c r="Q316" s="207"/>
      <c r="R316" s="207"/>
      <c r="S316" s="207"/>
      <c r="T316" s="207"/>
      <c r="U316" s="207"/>
      <c r="V316" s="207"/>
      <c r="W316" s="207"/>
      <c r="X316" s="207"/>
      <c r="Y316" s="207"/>
      <c r="Z316" s="207"/>
      <c r="AA316" s="207"/>
      <c r="AB316" s="207"/>
      <c r="AC316" s="207"/>
      <c r="AD316" s="207"/>
      <c r="AE316" s="207"/>
      <c r="AF316" s="207"/>
      <c r="AG316" s="207"/>
      <c r="AH316" s="207"/>
      <c r="AI316" s="207"/>
      <c r="AJ316" s="207"/>
      <c r="AK316" s="207"/>
      <c r="AL316" s="207"/>
      <c r="AM316" s="207"/>
      <c r="AN316" s="207"/>
      <c r="AO316" s="207"/>
      <c r="AP316" s="207"/>
      <c r="AQ316" s="207"/>
      <c r="AR316" s="207"/>
      <c r="AS316" s="207"/>
      <c r="AT316" s="207"/>
      <c r="AU316" s="207"/>
      <c r="AV316" s="207"/>
      <c r="AW316" s="207"/>
      <c r="AX316" s="207"/>
      <c r="AY316" s="207"/>
      <c r="AZ316" s="207"/>
      <c r="BA316" s="207"/>
      <c r="BB316" s="207"/>
      <c r="BC316" s="207"/>
      <c r="BD316" s="207"/>
      <c r="BE316" s="207"/>
      <c r="BF316" s="207"/>
      <c r="BG316" s="207"/>
      <c r="BH316" s="207"/>
      <c r="BI316" s="207"/>
      <c r="BJ316" s="207"/>
      <c r="BK316" s="207"/>
      <c r="BL316" s="207"/>
      <c r="BM316" s="208">
        <v>16</v>
      </c>
    </row>
    <row r="317" spans="1:65">
      <c r="A317" s="29"/>
      <c r="B317" s="3" t="s">
        <v>264</v>
      </c>
      <c r="C317" s="28"/>
      <c r="D317" s="23">
        <v>0.14549999999999999</v>
      </c>
      <c r="E317" s="206"/>
      <c r="F317" s="207"/>
      <c r="G317" s="207"/>
      <c r="H317" s="207"/>
      <c r="I317" s="207"/>
      <c r="J317" s="207"/>
      <c r="K317" s="207"/>
      <c r="L317" s="207"/>
      <c r="M317" s="207"/>
      <c r="N317" s="207"/>
      <c r="O317" s="207"/>
      <c r="P317" s="207"/>
      <c r="Q317" s="207"/>
      <c r="R317" s="207"/>
      <c r="S317" s="207"/>
      <c r="T317" s="207"/>
      <c r="U317" s="207"/>
      <c r="V317" s="207"/>
      <c r="W317" s="207"/>
      <c r="X317" s="207"/>
      <c r="Y317" s="207"/>
      <c r="Z317" s="207"/>
      <c r="AA317" s="207"/>
      <c r="AB317" s="207"/>
      <c r="AC317" s="207"/>
      <c r="AD317" s="207"/>
      <c r="AE317" s="207"/>
      <c r="AF317" s="207"/>
      <c r="AG317" s="207"/>
      <c r="AH317" s="207"/>
      <c r="AI317" s="207"/>
      <c r="AJ317" s="207"/>
      <c r="AK317" s="207"/>
      <c r="AL317" s="207"/>
      <c r="AM317" s="207"/>
      <c r="AN317" s="207"/>
      <c r="AO317" s="207"/>
      <c r="AP317" s="207"/>
      <c r="AQ317" s="207"/>
      <c r="AR317" s="207"/>
      <c r="AS317" s="207"/>
      <c r="AT317" s="207"/>
      <c r="AU317" s="207"/>
      <c r="AV317" s="207"/>
      <c r="AW317" s="207"/>
      <c r="AX317" s="207"/>
      <c r="AY317" s="207"/>
      <c r="AZ317" s="207"/>
      <c r="BA317" s="207"/>
      <c r="BB317" s="207"/>
      <c r="BC317" s="207"/>
      <c r="BD317" s="207"/>
      <c r="BE317" s="207"/>
      <c r="BF317" s="207"/>
      <c r="BG317" s="207"/>
      <c r="BH317" s="207"/>
      <c r="BI317" s="207"/>
      <c r="BJ317" s="207"/>
      <c r="BK317" s="207"/>
      <c r="BL317" s="207"/>
      <c r="BM317" s="208">
        <v>0.14549999999999999</v>
      </c>
    </row>
    <row r="318" spans="1:65">
      <c r="A318" s="29"/>
      <c r="B318" s="3" t="s">
        <v>265</v>
      </c>
      <c r="C318" s="28"/>
      <c r="D318" s="23">
        <v>7.0710678118654816E-4</v>
      </c>
      <c r="E318" s="206"/>
      <c r="F318" s="207"/>
      <c r="G318" s="207"/>
      <c r="H318" s="207"/>
      <c r="I318" s="207"/>
      <c r="J318" s="207"/>
      <c r="K318" s="207"/>
      <c r="L318" s="207"/>
      <c r="M318" s="207"/>
      <c r="N318" s="207"/>
      <c r="O318" s="207"/>
      <c r="P318" s="207"/>
      <c r="Q318" s="207"/>
      <c r="R318" s="207"/>
      <c r="S318" s="207"/>
      <c r="T318" s="207"/>
      <c r="U318" s="207"/>
      <c r="V318" s="207"/>
      <c r="W318" s="207"/>
      <c r="X318" s="207"/>
      <c r="Y318" s="207"/>
      <c r="Z318" s="207"/>
      <c r="AA318" s="207"/>
      <c r="AB318" s="207"/>
      <c r="AC318" s="207"/>
      <c r="AD318" s="207"/>
      <c r="AE318" s="207"/>
      <c r="AF318" s="207"/>
      <c r="AG318" s="207"/>
      <c r="AH318" s="207"/>
      <c r="AI318" s="207"/>
      <c r="AJ318" s="207"/>
      <c r="AK318" s="207"/>
      <c r="AL318" s="207"/>
      <c r="AM318" s="207"/>
      <c r="AN318" s="207"/>
      <c r="AO318" s="207"/>
      <c r="AP318" s="207"/>
      <c r="AQ318" s="207"/>
      <c r="AR318" s="207"/>
      <c r="AS318" s="207"/>
      <c r="AT318" s="207"/>
      <c r="AU318" s="207"/>
      <c r="AV318" s="207"/>
      <c r="AW318" s="207"/>
      <c r="AX318" s="207"/>
      <c r="AY318" s="207"/>
      <c r="AZ318" s="207"/>
      <c r="BA318" s="207"/>
      <c r="BB318" s="207"/>
      <c r="BC318" s="207"/>
      <c r="BD318" s="207"/>
      <c r="BE318" s="207"/>
      <c r="BF318" s="207"/>
      <c r="BG318" s="207"/>
      <c r="BH318" s="207"/>
      <c r="BI318" s="207"/>
      <c r="BJ318" s="207"/>
      <c r="BK318" s="207"/>
      <c r="BL318" s="207"/>
      <c r="BM318" s="208">
        <v>29</v>
      </c>
    </row>
    <row r="319" spans="1:65">
      <c r="A319" s="29"/>
      <c r="B319" s="3" t="s">
        <v>86</v>
      </c>
      <c r="C319" s="28"/>
      <c r="D319" s="13">
        <v>4.8598404205261042E-3</v>
      </c>
      <c r="E319" s="15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266</v>
      </c>
      <c r="C320" s="28"/>
      <c r="D320" s="13">
        <v>0</v>
      </c>
      <c r="E320" s="15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267</v>
      </c>
      <c r="C321" s="46"/>
      <c r="D321" s="44" t="s">
        <v>268</v>
      </c>
      <c r="E321" s="15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644</v>
      </c>
      <c r="BM323" s="27" t="s">
        <v>310</v>
      </c>
    </row>
    <row r="324" spans="1:65" ht="15">
      <c r="A324" s="24" t="s">
        <v>26</v>
      </c>
      <c r="B324" s="18" t="s">
        <v>110</v>
      </c>
      <c r="C324" s="15" t="s">
        <v>111</v>
      </c>
      <c r="D324" s="16" t="s">
        <v>335</v>
      </c>
      <c r="E324" s="15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230</v>
      </c>
      <c r="C325" s="9" t="s">
        <v>230</v>
      </c>
      <c r="D325" s="10" t="s">
        <v>112</v>
      </c>
      <c r="E325" s="15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345</v>
      </c>
      <c r="E326" s="15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1.2</v>
      </c>
      <c r="E328" s="15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1.2</v>
      </c>
      <c r="E329" s="15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24</v>
      </c>
    </row>
    <row r="330" spans="1:65">
      <c r="A330" s="29"/>
      <c r="B330" s="20" t="s">
        <v>263</v>
      </c>
      <c r="C330" s="12"/>
      <c r="D330" s="22">
        <v>1.2</v>
      </c>
      <c r="E330" s="15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264</v>
      </c>
      <c r="C331" s="28"/>
      <c r="D331" s="11">
        <v>1.2</v>
      </c>
      <c r="E331" s="15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1.2</v>
      </c>
    </row>
    <row r="332" spans="1:65">
      <c r="A332" s="29"/>
      <c r="B332" s="3" t="s">
        <v>265</v>
      </c>
      <c r="C332" s="28"/>
      <c r="D332" s="23">
        <v>0</v>
      </c>
      <c r="E332" s="15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30</v>
      </c>
    </row>
    <row r="333" spans="1:65">
      <c r="A333" s="29"/>
      <c r="B333" s="3" t="s">
        <v>86</v>
      </c>
      <c r="C333" s="28"/>
      <c r="D333" s="13">
        <v>0</v>
      </c>
      <c r="E333" s="15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266</v>
      </c>
      <c r="C334" s="28"/>
      <c r="D334" s="13">
        <v>0</v>
      </c>
      <c r="E334" s="15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267</v>
      </c>
      <c r="C335" s="46"/>
      <c r="D335" s="44" t="s">
        <v>268</v>
      </c>
      <c r="E335" s="15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645</v>
      </c>
      <c r="BM337" s="27" t="s">
        <v>310</v>
      </c>
    </row>
    <row r="338" spans="1:65" ht="15">
      <c r="A338" s="24" t="s">
        <v>29</v>
      </c>
      <c r="B338" s="18" t="s">
        <v>110</v>
      </c>
      <c r="C338" s="15" t="s">
        <v>111</v>
      </c>
      <c r="D338" s="16" t="s">
        <v>335</v>
      </c>
      <c r="E338" s="15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230</v>
      </c>
      <c r="C339" s="9" t="s">
        <v>230</v>
      </c>
      <c r="D339" s="10" t="s">
        <v>112</v>
      </c>
      <c r="E339" s="15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345</v>
      </c>
      <c r="E340" s="15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2</v>
      </c>
    </row>
    <row r="341" spans="1:65">
      <c r="A341" s="29"/>
      <c r="B341" s="19"/>
      <c r="C341" s="9"/>
      <c r="D341" s="25"/>
      <c r="E341" s="15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2</v>
      </c>
    </row>
    <row r="342" spans="1:65">
      <c r="A342" s="29"/>
      <c r="B342" s="18">
        <v>1</v>
      </c>
      <c r="C342" s="14">
        <v>1</v>
      </c>
      <c r="D342" s="21">
        <v>3.67</v>
      </c>
      <c r="E342" s="154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7">
        <v>1</v>
      </c>
    </row>
    <row r="343" spans="1:65">
      <c r="A343" s="29"/>
      <c r="B343" s="19">
        <v>1</v>
      </c>
      <c r="C343" s="9">
        <v>2</v>
      </c>
      <c r="D343" s="11">
        <v>3.72</v>
      </c>
      <c r="E343" s="154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7">
        <v>25</v>
      </c>
    </row>
    <row r="344" spans="1:65">
      <c r="A344" s="29"/>
      <c r="B344" s="20" t="s">
        <v>263</v>
      </c>
      <c r="C344" s="12"/>
      <c r="D344" s="22">
        <v>3.6950000000000003</v>
      </c>
      <c r="E344" s="15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16</v>
      </c>
    </row>
    <row r="345" spans="1:65">
      <c r="A345" s="29"/>
      <c r="B345" s="3" t="s">
        <v>264</v>
      </c>
      <c r="C345" s="28"/>
      <c r="D345" s="11">
        <v>3.6950000000000003</v>
      </c>
      <c r="E345" s="15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3.6949999999999998</v>
      </c>
    </row>
    <row r="346" spans="1:65">
      <c r="A346" s="29"/>
      <c r="B346" s="3" t="s">
        <v>265</v>
      </c>
      <c r="C346" s="28"/>
      <c r="D346" s="23">
        <v>3.5355339059327563E-2</v>
      </c>
      <c r="E346" s="15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31</v>
      </c>
    </row>
    <row r="347" spans="1:65">
      <c r="A347" s="29"/>
      <c r="B347" s="3" t="s">
        <v>86</v>
      </c>
      <c r="C347" s="28"/>
      <c r="D347" s="13">
        <v>9.5684273502916264E-3</v>
      </c>
      <c r="E347" s="15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266</v>
      </c>
      <c r="C348" s="28"/>
      <c r="D348" s="13">
        <v>2.2204460492503131E-16</v>
      </c>
      <c r="E348" s="15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267</v>
      </c>
      <c r="C349" s="46"/>
      <c r="D349" s="44" t="s">
        <v>268</v>
      </c>
      <c r="E349" s="15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646</v>
      </c>
      <c r="BM351" s="27" t="s">
        <v>310</v>
      </c>
    </row>
    <row r="352" spans="1:65" ht="15">
      <c r="A352" s="24" t="s">
        <v>31</v>
      </c>
      <c r="B352" s="18" t="s">
        <v>110</v>
      </c>
      <c r="C352" s="15" t="s">
        <v>111</v>
      </c>
      <c r="D352" s="16" t="s">
        <v>335</v>
      </c>
      <c r="E352" s="15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230</v>
      </c>
      <c r="C353" s="9" t="s">
        <v>230</v>
      </c>
      <c r="D353" s="10" t="s">
        <v>112</v>
      </c>
      <c r="E353" s="15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345</v>
      </c>
      <c r="E354" s="15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9"/>
      <c r="C355" s="9"/>
      <c r="D355" s="25"/>
      <c r="E355" s="15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</v>
      </c>
    </row>
    <row r="356" spans="1:65">
      <c r="A356" s="29"/>
      <c r="B356" s="18">
        <v>1</v>
      </c>
      <c r="C356" s="14">
        <v>1</v>
      </c>
      <c r="D356" s="21">
        <v>8.93</v>
      </c>
      <c r="E356" s="154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</v>
      </c>
    </row>
    <row r="357" spans="1:65">
      <c r="A357" s="29"/>
      <c r="B357" s="19">
        <v>1</v>
      </c>
      <c r="C357" s="9">
        <v>2</v>
      </c>
      <c r="D357" s="11">
        <v>9.18</v>
      </c>
      <c r="E357" s="15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26</v>
      </c>
    </row>
    <row r="358" spans="1:65">
      <c r="A358" s="29"/>
      <c r="B358" s="20" t="s">
        <v>263</v>
      </c>
      <c r="C358" s="12"/>
      <c r="D358" s="22">
        <v>9.0549999999999997</v>
      </c>
      <c r="E358" s="15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16</v>
      </c>
    </row>
    <row r="359" spans="1:65">
      <c r="A359" s="29"/>
      <c r="B359" s="3" t="s">
        <v>264</v>
      </c>
      <c r="C359" s="28"/>
      <c r="D359" s="11">
        <v>9.0549999999999997</v>
      </c>
      <c r="E359" s="15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9.0549999999999997</v>
      </c>
    </row>
    <row r="360" spans="1:65">
      <c r="A360" s="29"/>
      <c r="B360" s="3" t="s">
        <v>265</v>
      </c>
      <c r="C360" s="28"/>
      <c r="D360" s="23">
        <v>0.17677669529663689</v>
      </c>
      <c r="E360" s="154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32</v>
      </c>
    </row>
    <row r="361" spans="1:65">
      <c r="A361" s="29"/>
      <c r="B361" s="3" t="s">
        <v>86</v>
      </c>
      <c r="C361" s="28"/>
      <c r="D361" s="13">
        <v>1.9522550557331517E-2</v>
      </c>
      <c r="E361" s="15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266</v>
      </c>
      <c r="C362" s="28"/>
      <c r="D362" s="13">
        <v>0</v>
      </c>
      <c r="E362" s="15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267</v>
      </c>
      <c r="C363" s="46"/>
      <c r="D363" s="44" t="s">
        <v>268</v>
      </c>
      <c r="E363" s="15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647</v>
      </c>
      <c r="BM365" s="27" t="s">
        <v>310</v>
      </c>
    </row>
    <row r="366" spans="1:65" ht="15">
      <c r="A366" s="24" t="s">
        <v>34</v>
      </c>
      <c r="B366" s="18" t="s">
        <v>110</v>
      </c>
      <c r="C366" s="15" t="s">
        <v>111</v>
      </c>
      <c r="D366" s="16" t="s">
        <v>335</v>
      </c>
      <c r="E366" s="15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230</v>
      </c>
      <c r="C367" s="9" t="s">
        <v>230</v>
      </c>
      <c r="D367" s="10" t="s">
        <v>112</v>
      </c>
      <c r="E367" s="15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345</v>
      </c>
      <c r="E368" s="15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0</v>
      </c>
    </row>
    <row r="369" spans="1:65">
      <c r="A369" s="29"/>
      <c r="B369" s="19"/>
      <c r="C369" s="9"/>
      <c r="D369" s="25"/>
      <c r="E369" s="15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</v>
      </c>
    </row>
    <row r="370" spans="1:65">
      <c r="A370" s="29"/>
      <c r="B370" s="18">
        <v>1</v>
      </c>
      <c r="C370" s="14">
        <v>1</v>
      </c>
      <c r="D370" s="223">
        <v>80</v>
      </c>
      <c r="E370" s="225"/>
      <c r="F370" s="226"/>
      <c r="G370" s="226"/>
      <c r="H370" s="226"/>
      <c r="I370" s="226"/>
      <c r="J370" s="226"/>
      <c r="K370" s="226"/>
      <c r="L370" s="226"/>
      <c r="M370" s="226"/>
      <c r="N370" s="226"/>
      <c r="O370" s="226"/>
      <c r="P370" s="226"/>
      <c r="Q370" s="226"/>
      <c r="R370" s="226"/>
      <c r="S370" s="226"/>
      <c r="T370" s="226"/>
      <c r="U370" s="226"/>
      <c r="V370" s="226"/>
      <c r="W370" s="226"/>
      <c r="X370" s="226"/>
      <c r="Y370" s="226"/>
      <c r="Z370" s="226"/>
      <c r="AA370" s="226"/>
      <c r="AB370" s="226"/>
      <c r="AC370" s="226"/>
      <c r="AD370" s="226"/>
      <c r="AE370" s="226"/>
      <c r="AF370" s="226"/>
      <c r="AG370" s="226"/>
      <c r="AH370" s="226"/>
      <c r="AI370" s="226"/>
      <c r="AJ370" s="226"/>
      <c r="AK370" s="226"/>
      <c r="AL370" s="226"/>
      <c r="AM370" s="226"/>
      <c r="AN370" s="226"/>
      <c r="AO370" s="226"/>
      <c r="AP370" s="226"/>
      <c r="AQ370" s="226"/>
      <c r="AR370" s="226"/>
      <c r="AS370" s="226"/>
      <c r="AT370" s="226"/>
      <c r="AU370" s="226"/>
      <c r="AV370" s="226"/>
      <c r="AW370" s="226"/>
      <c r="AX370" s="226"/>
      <c r="AY370" s="226"/>
      <c r="AZ370" s="226"/>
      <c r="BA370" s="226"/>
      <c r="BB370" s="226"/>
      <c r="BC370" s="226"/>
      <c r="BD370" s="226"/>
      <c r="BE370" s="226"/>
      <c r="BF370" s="226"/>
      <c r="BG370" s="226"/>
      <c r="BH370" s="226"/>
      <c r="BI370" s="226"/>
      <c r="BJ370" s="226"/>
      <c r="BK370" s="226"/>
      <c r="BL370" s="226"/>
      <c r="BM370" s="227">
        <v>1</v>
      </c>
    </row>
    <row r="371" spans="1:65">
      <c r="A371" s="29"/>
      <c r="B371" s="19">
        <v>1</v>
      </c>
      <c r="C371" s="9">
        <v>2</v>
      </c>
      <c r="D371" s="228">
        <v>82</v>
      </c>
      <c r="E371" s="225"/>
      <c r="F371" s="226"/>
      <c r="G371" s="226"/>
      <c r="H371" s="226"/>
      <c r="I371" s="226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26"/>
      <c r="Z371" s="226"/>
      <c r="AA371" s="226"/>
      <c r="AB371" s="226"/>
      <c r="AC371" s="226"/>
      <c r="AD371" s="226"/>
      <c r="AE371" s="226"/>
      <c r="AF371" s="226"/>
      <c r="AG371" s="226"/>
      <c r="AH371" s="226"/>
      <c r="AI371" s="226"/>
      <c r="AJ371" s="226"/>
      <c r="AK371" s="226"/>
      <c r="AL371" s="226"/>
      <c r="AM371" s="226"/>
      <c r="AN371" s="226"/>
      <c r="AO371" s="226"/>
      <c r="AP371" s="226"/>
      <c r="AQ371" s="226"/>
      <c r="AR371" s="226"/>
      <c r="AS371" s="226"/>
      <c r="AT371" s="226"/>
      <c r="AU371" s="226"/>
      <c r="AV371" s="226"/>
      <c r="AW371" s="226"/>
      <c r="AX371" s="226"/>
      <c r="AY371" s="226"/>
      <c r="AZ371" s="226"/>
      <c r="BA371" s="226"/>
      <c r="BB371" s="226"/>
      <c r="BC371" s="226"/>
      <c r="BD371" s="226"/>
      <c r="BE371" s="226"/>
      <c r="BF371" s="226"/>
      <c r="BG371" s="226"/>
      <c r="BH371" s="226"/>
      <c r="BI371" s="226"/>
      <c r="BJ371" s="226"/>
      <c r="BK371" s="226"/>
      <c r="BL371" s="226"/>
      <c r="BM371" s="227">
        <v>10</v>
      </c>
    </row>
    <row r="372" spans="1:65">
      <c r="A372" s="29"/>
      <c r="B372" s="20" t="s">
        <v>263</v>
      </c>
      <c r="C372" s="12"/>
      <c r="D372" s="232">
        <v>81</v>
      </c>
      <c r="E372" s="225"/>
      <c r="F372" s="226"/>
      <c r="G372" s="226"/>
      <c r="H372" s="226"/>
      <c r="I372" s="226"/>
      <c r="J372" s="226"/>
      <c r="K372" s="226"/>
      <c r="L372" s="226"/>
      <c r="M372" s="226"/>
      <c r="N372" s="226"/>
      <c r="O372" s="226"/>
      <c r="P372" s="226"/>
      <c r="Q372" s="226"/>
      <c r="R372" s="226"/>
      <c r="S372" s="226"/>
      <c r="T372" s="226"/>
      <c r="U372" s="226"/>
      <c r="V372" s="226"/>
      <c r="W372" s="226"/>
      <c r="X372" s="226"/>
      <c r="Y372" s="226"/>
      <c r="Z372" s="226"/>
      <c r="AA372" s="226"/>
      <c r="AB372" s="226"/>
      <c r="AC372" s="226"/>
      <c r="AD372" s="226"/>
      <c r="AE372" s="226"/>
      <c r="AF372" s="226"/>
      <c r="AG372" s="226"/>
      <c r="AH372" s="226"/>
      <c r="AI372" s="226"/>
      <c r="AJ372" s="226"/>
      <c r="AK372" s="226"/>
      <c r="AL372" s="226"/>
      <c r="AM372" s="226"/>
      <c r="AN372" s="226"/>
      <c r="AO372" s="226"/>
      <c r="AP372" s="226"/>
      <c r="AQ372" s="226"/>
      <c r="AR372" s="226"/>
      <c r="AS372" s="226"/>
      <c r="AT372" s="226"/>
      <c r="AU372" s="226"/>
      <c r="AV372" s="226"/>
      <c r="AW372" s="226"/>
      <c r="AX372" s="226"/>
      <c r="AY372" s="226"/>
      <c r="AZ372" s="226"/>
      <c r="BA372" s="226"/>
      <c r="BB372" s="226"/>
      <c r="BC372" s="226"/>
      <c r="BD372" s="226"/>
      <c r="BE372" s="226"/>
      <c r="BF372" s="226"/>
      <c r="BG372" s="226"/>
      <c r="BH372" s="226"/>
      <c r="BI372" s="226"/>
      <c r="BJ372" s="226"/>
      <c r="BK372" s="226"/>
      <c r="BL372" s="226"/>
      <c r="BM372" s="227">
        <v>16</v>
      </c>
    </row>
    <row r="373" spans="1:65">
      <c r="A373" s="29"/>
      <c r="B373" s="3" t="s">
        <v>264</v>
      </c>
      <c r="C373" s="28"/>
      <c r="D373" s="228">
        <v>81</v>
      </c>
      <c r="E373" s="225"/>
      <c r="F373" s="226"/>
      <c r="G373" s="226"/>
      <c r="H373" s="226"/>
      <c r="I373" s="226"/>
      <c r="J373" s="226"/>
      <c r="K373" s="226"/>
      <c r="L373" s="226"/>
      <c r="M373" s="226"/>
      <c r="N373" s="226"/>
      <c r="O373" s="226"/>
      <c r="P373" s="226"/>
      <c r="Q373" s="226"/>
      <c r="R373" s="226"/>
      <c r="S373" s="226"/>
      <c r="T373" s="226"/>
      <c r="U373" s="226"/>
      <c r="V373" s="226"/>
      <c r="W373" s="226"/>
      <c r="X373" s="226"/>
      <c r="Y373" s="226"/>
      <c r="Z373" s="226"/>
      <c r="AA373" s="226"/>
      <c r="AB373" s="226"/>
      <c r="AC373" s="226"/>
      <c r="AD373" s="226"/>
      <c r="AE373" s="226"/>
      <c r="AF373" s="226"/>
      <c r="AG373" s="226"/>
      <c r="AH373" s="226"/>
      <c r="AI373" s="226"/>
      <c r="AJ373" s="226"/>
      <c r="AK373" s="226"/>
      <c r="AL373" s="226"/>
      <c r="AM373" s="226"/>
      <c r="AN373" s="226"/>
      <c r="AO373" s="226"/>
      <c r="AP373" s="226"/>
      <c r="AQ373" s="226"/>
      <c r="AR373" s="226"/>
      <c r="AS373" s="226"/>
      <c r="AT373" s="226"/>
      <c r="AU373" s="226"/>
      <c r="AV373" s="226"/>
      <c r="AW373" s="226"/>
      <c r="AX373" s="226"/>
      <c r="AY373" s="226"/>
      <c r="AZ373" s="226"/>
      <c r="BA373" s="226"/>
      <c r="BB373" s="226"/>
      <c r="BC373" s="226"/>
      <c r="BD373" s="226"/>
      <c r="BE373" s="226"/>
      <c r="BF373" s="226"/>
      <c r="BG373" s="226"/>
      <c r="BH373" s="226"/>
      <c r="BI373" s="226"/>
      <c r="BJ373" s="226"/>
      <c r="BK373" s="226"/>
      <c r="BL373" s="226"/>
      <c r="BM373" s="227">
        <v>81</v>
      </c>
    </row>
    <row r="374" spans="1:65">
      <c r="A374" s="29"/>
      <c r="B374" s="3" t="s">
        <v>265</v>
      </c>
      <c r="C374" s="28"/>
      <c r="D374" s="228">
        <v>1.4142135623730951</v>
      </c>
      <c r="E374" s="225"/>
      <c r="F374" s="226"/>
      <c r="G374" s="226"/>
      <c r="H374" s="226"/>
      <c r="I374" s="226"/>
      <c r="J374" s="226"/>
      <c r="K374" s="226"/>
      <c r="L374" s="226"/>
      <c r="M374" s="226"/>
      <c r="N374" s="226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26"/>
      <c r="Z374" s="226"/>
      <c r="AA374" s="226"/>
      <c r="AB374" s="226"/>
      <c r="AC374" s="226"/>
      <c r="AD374" s="226"/>
      <c r="AE374" s="226"/>
      <c r="AF374" s="226"/>
      <c r="AG374" s="226"/>
      <c r="AH374" s="226"/>
      <c r="AI374" s="226"/>
      <c r="AJ374" s="226"/>
      <c r="AK374" s="226"/>
      <c r="AL374" s="226"/>
      <c r="AM374" s="226"/>
      <c r="AN374" s="226"/>
      <c r="AO374" s="226"/>
      <c r="AP374" s="226"/>
      <c r="AQ374" s="226"/>
      <c r="AR374" s="226"/>
      <c r="AS374" s="226"/>
      <c r="AT374" s="226"/>
      <c r="AU374" s="226"/>
      <c r="AV374" s="226"/>
      <c r="AW374" s="226"/>
      <c r="AX374" s="226"/>
      <c r="AY374" s="226"/>
      <c r="AZ374" s="226"/>
      <c r="BA374" s="226"/>
      <c r="BB374" s="226"/>
      <c r="BC374" s="226"/>
      <c r="BD374" s="226"/>
      <c r="BE374" s="226"/>
      <c r="BF374" s="226"/>
      <c r="BG374" s="226"/>
      <c r="BH374" s="226"/>
      <c r="BI374" s="226"/>
      <c r="BJ374" s="226"/>
      <c r="BK374" s="226"/>
      <c r="BL374" s="226"/>
      <c r="BM374" s="227">
        <v>33</v>
      </c>
    </row>
    <row r="375" spans="1:65">
      <c r="A375" s="29"/>
      <c r="B375" s="3" t="s">
        <v>86</v>
      </c>
      <c r="C375" s="28"/>
      <c r="D375" s="13">
        <v>1.7459426695964137E-2</v>
      </c>
      <c r="E375" s="15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266</v>
      </c>
      <c r="C376" s="28"/>
      <c r="D376" s="13">
        <v>0</v>
      </c>
      <c r="E376" s="15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267</v>
      </c>
      <c r="C377" s="46"/>
      <c r="D377" s="44" t="s">
        <v>268</v>
      </c>
      <c r="E377" s="15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648</v>
      </c>
      <c r="BM379" s="27" t="s">
        <v>310</v>
      </c>
    </row>
    <row r="380" spans="1:65" ht="15">
      <c r="A380" s="24" t="s">
        <v>37</v>
      </c>
      <c r="B380" s="18" t="s">
        <v>110</v>
      </c>
      <c r="C380" s="15" t="s">
        <v>111</v>
      </c>
      <c r="D380" s="16" t="s">
        <v>335</v>
      </c>
      <c r="E380" s="15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230</v>
      </c>
      <c r="C381" s="9" t="s">
        <v>230</v>
      </c>
      <c r="D381" s="10" t="s">
        <v>112</v>
      </c>
      <c r="E381" s="15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345</v>
      </c>
      <c r="E382" s="15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5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13">
        <v>18</v>
      </c>
      <c r="E384" s="215"/>
      <c r="F384" s="216"/>
      <c r="G384" s="216"/>
      <c r="H384" s="216"/>
      <c r="I384" s="216"/>
      <c r="J384" s="216"/>
      <c r="K384" s="216"/>
      <c r="L384" s="216"/>
      <c r="M384" s="216"/>
      <c r="N384" s="216"/>
      <c r="O384" s="216"/>
      <c r="P384" s="216"/>
      <c r="Q384" s="216"/>
      <c r="R384" s="216"/>
      <c r="S384" s="216"/>
      <c r="T384" s="216"/>
      <c r="U384" s="216"/>
      <c r="V384" s="216"/>
      <c r="W384" s="216"/>
      <c r="X384" s="216"/>
      <c r="Y384" s="216"/>
      <c r="Z384" s="216"/>
      <c r="AA384" s="216"/>
      <c r="AB384" s="216"/>
      <c r="AC384" s="216"/>
      <c r="AD384" s="216"/>
      <c r="AE384" s="216"/>
      <c r="AF384" s="216"/>
      <c r="AG384" s="216"/>
      <c r="AH384" s="216"/>
      <c r="AI384" s="216"/>
      <c r="AJ384" s="216"/>
      <c r="AK384" s="216"/>
      <c r="AL384" s="216"/>
      <c r="AM384" s="216"/>
      <c r="AN384" s="216"/>
      <c r="AO384" s="216"/>
      <c r="AP384" s="216"/>
      <c r="AQ384" s="216"/>
      <c r="AR384" s="216"/>
      <c r="AS384" s="216"/>
      <c r="AT384" s="216"/>
      <c r="AU384" s="216"/>
      <c r="AV384" s="216"/>
      <c r="AW384" s="216"/>
      <c r="AX384" s="216"/>
      <c r="AY384" s="216"/>
      <c r="AZ384" s="216"/>
      <c r="BA384" s="216"/>
      <c r="BB384" s="216"/>
      <c r="BC384" s="216"/>
      <c r="BD384" s="216"/>
      <c r="BE384" s="216"/>
      <c r="BF384" s="216"/>
      <c r="BG384" s="216"/>
      <c r="BH384" s="216"/>
      <c r="BI384" s="216"/>
      <c r="BJ384" s="216"/>
      <c r="BK384" s="216"/>
      <c r="BL384" s="216"/>
      <c r="BM384" s="217">
        <v>1</v>
      </c>
    </row>
    <row r="385" spans="1:65">
      <c r="A385" s="29"/>
      <c r="B385" s="19">
        <v>1</v>
      </c>
      <c r="C385" s="9">
        <v>2</v>
      </c>
      <c r="D385" s="218">
        <v>18</v>
      </c>
      <c r="E385" s="215"/>
      <c r="F385" s="216"/>
      <c r="G385" s="216"/>
      <c r="H385" s="216"/>
      <c r="I385" s="216"/>
      <c r="J385" s="216"/>
      <c r="K385" s="216"/>
      <c r="L385" s="216"/>
      <c r="M385" s="216"/>
      <c r="N385" s="216"/>
      <c r="O385" s="216"/>
      <c r="P385" s="216"/>
      <c r="Q385" s="216"/>
      <c r="R385" s="216"/>
      <c r="S385" s="216"/>
      <c r="T385" s="216"/>
      <c r="U385" s="216"/>
      <c r="V385" s="216"/>
      <c r="W385" s="216"/>
      <c r="X385" s="216"/>
      <c r="Y385" s="216"/>
      <c r="Z385" s="216"/>
      <c r="AA385" s="216"/>
      <c r="AB385" s="216"/>
      <c r="AC385" s="216"/>
      <c r="AD385" s="216"/>
      <c r="AE385" s="216"/>
      <c r="AF385" s="216"/>
      <c r="AG385" s="216"/>
      <c r="AH385" s="216"/>
      <c r="AI385" s="216"/>
      <c r="AJ385" s="216"/>
      <c r="AK385" s="216"/>
      <c r="AL385" s="216"/>
      <c r="AM385" s="216"/>
      <c r="AN385" s="216"/>
      <c r="AO385" s="216"/>
      <c r="AP385" s="216"/>
      <c r="AQ385" s="216"/>
      <c r="AR385" s="216"/>
      <c r="AS385" s="216"/>
      <c r="AT385" s="216"/>
      <c r="AU385" s="216"/>
      <c r="AV385" s="216"/>
      <c r="AW385" s="216"/>
      <c r="AX385" s="216"/>
      <c r="AY385" s="216"/>
      <c r="AZ385" s="216"/>
      <c r="BA385" s="216"/>
      <c r="BB385" s="216"/>
      <c r="BC385" s="216"/>
      <c r="BD385" s="216"/>
      <c r="BE385" s="216"/>
      <c r="BF385" s="216"/>
      <c r="BG385" s="216"/>
      <c r="BH385" s="216"/>
      <c r="BI385" s="216"/>
      <c r="BJ385" s="216"/>
      <c r="BK385" s="216"/>
      <c r="BL385" s="216"/>
      <c r="BM385" s="217">
        <v>12</v>
      </c>
    </row>
    <row r="386" spans="1:65">
      <c r="A386" s="29"/>
      <c r="B386" s="20" t="s">
        <v>263</v>
      </c>
      <c r="C386" s="12"/>
      <c r="D386" s="222">
        <v>18</v>
      </c>
      <c r="E386" s="215"/>
      <c r="F386" s="216"/>
      <c r="G386" s="216"/>
      <c r="H386" s="216"/>
      <c r="I386" s="216"/>
      <c r="J386" s="216"/>
      <c r="K386" s="216"/>
      <c r="L386" s="216"/>
      <c r="M386" s="216"/>
      <c r="N386" s="216"/>
      <c r="O386" s="216"/>
      <c r="P386" s="216"/>
      <c r="Q386" s="216"/>
      <c r="R386" s="216"/>
      <c r="S386" s="216"/>
      <c r="T386" s="216"/>
      <c r="U386" s="216"/>
      <c r="V386" s="216"/>
      <c r="W386" s="216"/>
      <c r="X386" s="216"/>
      <c r="Y386" s="216"/>
      <c r="Z386" s="216"/>
      <c r="AA386" s="216"/>
      <c r="AB386" s="216"/>
      <c r="AC386" s="216"/>
      <c r="AD386" s="216"/>
      <c r="AE386" s="216"/>
      <c r="AF386" s="216"/>
      <c r="AG386" s="216"/>
      <c r="AH386" s="216"/>
      <c r="AI386" s="216"/>
      <c r="AJ386" s="216"/>
      <c r="AK386" s="216"/>
      <c r="AL386" s="216"/>
      <c r="AM386" s="216"/>
      <c r="AN386" s="216"/>
      <c r="AO386" s="216"/>
      <c r="AP386" s="216"/>
      <c r="AQ386" s="216"/>
      <c r="AR386" s="216"/>
      <c r="AS386" s="216"/>
      <c r="AT386" s="216"/>
      <c r="AU386" s="216"/>
      <c r="AV386" s="216"/>
      <c r="AW386" s="216"/>
      <c r="AX386" s="216"/>
      <c r="AY386" s="216"/>
      <c r="AZ386" s="216"/>
      <c r="BA386" s="216"/>
      <c r="BB386" s="216"/>
      <c r="BC386" s="216"/>
      <c r="BD386" s="216"/>
      <c r="BE386" s="216"/>
      <c r="BF386" s="216"/>
      <c r="BG386" s="216"/>
      <c r="BH386" s="216"/>
      <c r="BI386" s="216"/>
      <c r="BJ386" s="216"/>
      <c r="BK386" s="216"/>
      <c r="BL386" s="216"/>
      <c r="BM386" s="217">
        <v>16</v>
      </c>
    </row>
    <row r="387" spans="1:65">
      <c r="A387" s="29"/>
      <c r="B387" s="3" t="s">
        <v>264</v>
      </c>
      <c r="C387" s="28"/>
      <c r="D387" s="218">
        <v>18</v>
      </c>
      <c r="E387" s="215"/>
      <c r="F387" s="216"/>
      <c r="G387" s="216"/>
      <c r="H387" s="216"/>
      <c r="I387" s="216"/>
      <c r="J387" s="216"/>
      <c r="K387" s="216"/>
      <c r="L387" s="216"/>
      <c r="M387" s="216"/>
      <c r="N387" s="216"/>
      <c r="O387" s="216"/>
      <c r="P387" s="216"/>
      <c r="Q387" s="216"/>
      <c r="R387" s="216"/>
      <c r="S387" s="216"/>
      <c r="T387" s="216"/>
      <c r="U387" s="216"/>
      <c r="V387" s="216"/>
      <c r="W387" s="216"/>
      <c r="X387" s="216"/>
      <c r="Y387" s="216"/>
      <c r="Z387" s="216"/>
      <c r="AA387" s="216"/>
      <c r="AB387" s="216"/>
      <c r="AC387" s="216"/>
      <c r="AD387" s="216"/>
      <c r="AE387" s="216"/>
      <c r="AF387" s="216"/>
      <c r="AG387" s="216"/>
      <c r="AH387" s="216"/>
      <c r="AI387" s="216"/>
      <c r="AJ387" s="216"/>
      <c r="AK387" s="216"/>
      <c r="AL387" s="216"/>
      <c r="AM387" s="216"/>
      <c r="AN387" s="216"/>
      <c r="AO387" s="216"/>
      <c r="AP387" s="216"/>
      <c r="AQ387" s="216"/>
      <c r="AR387" s="216"/>
      <c r="AS387" s="216"/>
      <c r="AT387" s="216"/>
      <c r="AU387" s="216"/>
      <c r="AV387" s="216"/>
      <c r="AW387" s="216"/>
      <c r="AX387" s="216"/>
      <c r="AY387" s="216"/>
      <c r="AZ387" s="216"/>
      <c r="BA387" s="216"/>
      <c r="BB387" s="216"/>
      <c r="BC387" s="216"/>
      <c r="BD387" s="216"/>
      <c r="BE387" s="216"/>
      <c r="BF387" s="216"/>
      <c r="BG387" s="216"/>
      <c r="BH387" s="216"/>
      <c r="BI387" s="216"/>
      <c r="BJ387" s="216"/>
      <c r="BK387" s="216"/>
      <c r="BL387" s="216"/>
      <c r="BM387" s="217">
        <v>18</v>
      </c>
    </row>
    <row r="388" spans="1:65">
      <c r="A388" s="29"/>
      <c r="B388" s="3" t="s">
        <v>265</v>
      </c>
      <c r="C388" s="28"/>
      <c r="D388" s="218">
        <v>0</v>
      </c>
      <c r="E388" s="215"/>
      <c r="F388" s="216"/>
      <c r="G388" s="216"/>
      <c r="H388" s="216"/>
      <c r="I388" s="216"/>
      <c r="J388" s="216"/>
      <c r="K388" s="216"/>
      <c r="L388" s="216"/>
      <c r="M388" s="216"/>
      <c r="N388" s="216"/>
      <c r="O388" s="216"/>
      <c r="P388" s="216"/>
      <c r="Q388" s="216"/>
      <c r="R388" s="216"/>
      <c r="S388" s="216"/>
      <c r="T388" s="216"/>
      <c r="U388" s="216"/>
      <c r="V388" s="216"/>
      <c r="W388" s="216"/>
      <c r="X388" s="216"/>
      <c r="Y388" s="216"/>
      <c r="Z388" s="216"/>
      <c r="AA388" s="216"/>
      <c r="AB388" s="216"/>
      <c r="AC388" s="216"/>
      <c r="AD388" s="216"/>
      <c r="AE388" s="216"/>
      <c r="AF388" s="216"/>
      <c r="AG388" s="216"/>
      <c r="AH388" s="216"/>
      <c r="AI388" s="216"/>
      <c r="AJ388" s="216"/>
      <c r="AK388" s="216"/>
      <c r="AL388" s="216"/>
      <c r="AM388" s="216"/>
      <c r="AN388" s="216"/>
      <c r="AO388" s="216"/>
      <c r="AP388" s="216"/>
      <c r="AQ388" s="216"/>
      <c r="AR388" s="216"/>
      <c r="AS388" s="216"/>
      <c r="AT388" s="216"/>
      <c r="AU388" s="216"/>
      <c r="AV388" s="216"/>
      <c r="AW388" s="216"/>
      <c r="AX388" s="216"/>
      <c r="AY388" s="216"/>
      <c r="AZ388" s="216"/>
      <c r="BA388" s="216"/>
      <c r="BB388" s="216"/>
      <c r="BC388" s="216"/>
      <c r="BD388" s="216"/>
      <c r="BE388" s="216"/>
      <c r="BF388" s="216"/>
      <c r="BG388" s="216"/>
      <c r="BH388" s="216"/>
      <c r="BI388" s="216"/>
      <c r="BJ388" s="216"/>
      <c r="BK388" s="216"/>
      <c r="BL388" s="216"/>
      <c r="BM388" s="217">
        <v>34</v>
      </c>
    </row>
    <row r="389" spans="1:65">
      <c r="A389" s="29"/>
      <c r="B389" s="3" t="s">
        <v>86</v>
      </c>
      <c r="C389" s="28"/>
      <c r="D389" s="13">
        <v>0</v>
      </c>
      <c r="E389" s="15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266</v>
      </c>
      <c r="C390" s="28"/>
      <c r="D390" s="13">
        <v>0</v>
      </c>
      <c r="E390" s="15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267</v>
      </c>
      <c r="C391" s="46"/>
      <c r="D391" s="44" t="s">
        <v>268</v>
      </c>
      <c r="E391" s="15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649</v>
      </c>
      <c r="BM393" s="27" t="s">
        <v>310</v>
      </c>
    </row>
    <row r="394" spans="1:65" ht="15">
      <c r="A394" s="24" t="s">
        <v>40</v>
      </c>
      <c r="B394" s="18" t="s">
        <v>110</v>
      </c>
      <c r="C394" s="15" t="s">
        <v>111</v>
      </c>
      <c r="D394" s="16" t="s">
        <v>335</v>
      </c>
      <c r="E394" s="15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230</v>
      </c>
      <c r="C395" s="9" t="s">
        <v>230</v>
      </c>
      <c r="D395" s="10" t="s">
        <v>112</v>
      </c>
      <c r="E395" s="15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345</v>
      </c>
      <c r="E396" s="15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1.83</v>
      </c>
      <c r="E398" s="15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1.87</v>
      </c>
      <c r="E399" s="15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29</v>
      </c>
    </row>
    <row r="400" spans="1:65">
      <c r="A400" s="29"/>
      <c r="B400" s="20" t="s">
        <v>263</v>
      </c>
      <c r="C400" s="12"/>
      <c r="D400" s="22">
        <v>1.85</v>
      </c>
      <c r="E400" s="15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264</v>
      </c>
      <c r="C401" s="28"/>
      <c r="D401" s="11">
        <v>1.85</v>
      </c>
      <c r="E401" s="15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1.85</v>
      </c>
    </row>
    <row r="402" spans="1:65">
      <c r="A402" s="29"/>
      <c r="B402" s="3" t="s">
        <v>265</v>
      </c>
      <c r="C402" s="28"/>
      <c r="D402" s="23">
        <v>2.8284271247461926E-2</v>
      </c>
      <c r="E402" s="15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35</v>
      </c>
    </row>
    <row r="403" spans="1:65">
      <c r="A403" s="29"/>
      <c r="B403" s="3" t="s">
        <v>86</v>
      </c>
      <c r="C403" s="28"/>
      <c r="D403" s="13">
        <v>1.5288795268898337E-2</v>
      </c>
      <c r="E403" s="15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266</v>
      </c>
      <c r="C404" s="28"/>
      <c r="D404" s="13">
        <v>0</v>
      </c>
      <c r="E404" s="15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267</v>
      </c>
      <c r="C405" s="46"/>
      <c r="D405" s="44" t="s">
        <v>268</v>
      </c>
      <c r="E405" s="15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650</v>
      </c>
      <c r="BM407" s="27" t="s">
        <v>310</v>
      </c>
    </row>
    <row r="408" spans="1:65" ht="15">
      <c r="A408" s="24" t="s">
        <v>43</v>
      </c>
      <c r="B408" s="18" t="s">
        <v>110</v>
      </c>
      <c r="C408" s="15" t="s">
        <v>111</v>
      </c>
      <c r="D408" s="16" t="s">
        <v>335</v>
      </c>
      <c r="E408" s="15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230</v>
      </c>
      <c r="C409" s="9" t="s">
        <v>230</v>
      </c>
      <c r="D409" s="10" t="s">
        <v>112</v>
      </c>
      <c r="E409" s="15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345</v>
      </c>
      <c r="E410" s="15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2</v>
      </c>
    </row>
    <row r="411" spans="1:65">
      <c r="A411" s="29"/>
      <c r="B411" s="19"/>
      <c r="C411" s="9"/>
      <c r="D411" s="25"/>
      <c r="E411" s="15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2</v>
      </c>
    </row>
    <row r="412" spans="1:65">
      <c r="A412" s="29"/>
      <c r="B412" s="18">
        <v>1</v>
      </c>
      <c r="C412" s="14">
        <v>1</v>
      </c>
      <c r="D412" s="21">
        <v>9.6</v>
      </c>
      <c r="E412" s="15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1</v>
      </c>
    </row>
    <row r="413" spans="1:65">
      <c r="A413" s="29"/>
      <c r="B413" s="19">
        <v>1</v>
      </c>
      <c r="C413" s="9">
        <v>2</v>
      </c>
      <c r="D413" s="11">
        <v>9.6</v>
      </c>
      <c r="E413" s="15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30</v>
      </c>
    </row>
    <row r="414" spans="1:65">
      <c r="A414" s="29"/>
      <c r="B414" s="20" t="s">
        <v>263</v>
      </c>
      <c r="C414" s="12"/>
      <c r="D414" s="22">
        <v>9.6</v>
      </c>
      <c r="E414" s="154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>
        <v>16</v>
      </c>
    </row>
    <row r="415" spans="1:65">
      <c r="A415" s="29"/>
      <c r="B415" s="3" t="s">
        <v>264</v>
      </c>
      <c r="C415" s="28"/>
      <c r="D415" s="11">
        <v>9.6</v>
      </c>
      <c r="E415" s="154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7">
        <v>9.6</v>
      </c>
    </row>
    <row r="416" spans="1:65">
      <c r="A416" s="29"/>
      <c r="B416" s="3" t="s">
        <v>265</v>
      </c>
      <c r="C416" s="28"/>
      <c r="D416" s="23">
        <v>0</v>
      </c>
      <c r="E416" s="15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36</v>
      </c>
    </row>
    <row r="417" spans="1:65">
      <c r="A417" s="29"/>
      <c r="B417" s="3" t="s">
        <v>86</v>
      </c>
      <c r="C417" s="28"/>
      <c r="D417" s="13">
        <v>0</v>
      </c>
      <c r="E417" s="15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266</v>
      </c>
      <c r="C418" s="28"/>
      <c r="D418" s="13">
        <v>0</v>
      </c>
      <c r="E418" s="15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267</v>
      </c>
      <c r="C419" s="46"/>
      <c r="D419" s="44" t="s">
        <v>268</v>
      </c>
      <c r="E419" s="15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651</v>
      </c>
      <c r="BM421" s="27" t="s">
        <v>310</v>
      </c>
    </row>
    <row r="422" spans="1:65" ht="15">
      <c r="A422" s="24" t="s">
        <v>59</v>
      </c>
      <c r="B422" s="18" t="s">
        <v>110</v>
      </c>
      <c r="C422" s="15" t="s">
        <v>111</v>
      </c>
      <c r="D422" s="16" t="s">
        <v>335</v>
      </c>
      <c r="E422" s="15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230</v>
      </c>
      <c r="C423" s="9" t="s">
        <v>230</v>
      </c>
      <c r="D423" s="10" t="s">
        <v>112</v>
      </c>
      <c r="E423" s="15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345</v>
      </c>
      <c r="E424" s="15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5" t="s">
        <v>105</v>
      </c>
      <c r="E426" s="206"/>
      <c r="F426" s="207"/>
      <c r="G426" s="207"/>
      <c r="H426" s="207"/>
      <c r="I426" s="207"/>
      <c r="J426" s="207"/>
      <c r="K426" s="207"/>
      <c r="L426" s="207"/>
      <c r="M426" s="207"/>
      <c r="N426" s="207"/>
      <c r="O426" s="207"/>
      <c r="P426" s="207"/>
      <c r="Q426" s="207"/>
      <c r="R426" s="207"/>
      <c r="S426" s="207"/>
      <c r="T426" s="207"/>
      <c r="U426" s="207"/>
      <c r="V426" s="207"/>
      <c r="W426" s="207"/>
      <c r="X426" s="207"/>
      <c r="Y426" s="207"/>
      <c r="Z426" s="207"/>
      <c r="AA426" s="207"/>
      <c r="AB426" s="207"/>
      <c r="AC426" s="207"/>
      <c r="AD426" s="207"/>
      <c r="AE426" s="207"/>
      <c r="AF426" s="207"/>
      <c r="AG426" s="207"/>
      <c r="AH426" s="207"/>
      <c r="AI426" s="207"/>
      <c r="AJ426" s="207"/>
      <c r="AK426" s="207"/>
      <c r="AL426" s="207"/>
      <c r="AM426" s="207"/>
      <c r="AN426" s="207"/>
      <c r="AO426" s="207"/>
      <c r="AP426" s="207"/>
      <c r="AQ426" s="207"/>
      <c r="AR426" s="207"/>
      <c r="AS426" s="207"/>
      <c r="AT426" s="207"/>
      <c r="AU426" s="207"/>
      <c r="AV426" s="207"/>
      <c r="AW426" s="207"/>
      <c r="AX426" s="207"/>
      <c r="AY426" s="207"/>
      <c r="AZ426" s="207"/>
      <c r="BA426" s="207"/>
      <c r="BB426" s="207"/>
      <c r="BC426" s="207"/>
      <c r="BD426" s="207"/>
      <c r="BE426" s="207"/>
      <c r="BF426" s="207"/>
      <c r="BG426" s="207"/>
      <c r="BH426" s="207"/>
      <c r="BI426" s="207"/>
      <c r="BJ426" s="207"/>
      <c r="BK426" s="207"/>
      <c r="BL426" s="207"/>
      <c r="BM426" s="208">
        <v>1</v>
      </c>
    </row>
    <row r="427" spans="1:65">
      <c r="A427" s="29"/>
      <c r="B427" s="19">
        <v>1</v>
      </c>
      <c r="C427" s="9">
        <v>2</v>
      </c>
      <c r="D427" s="211" t="s">
        <v>105</v>
      </c>
      <c r="E427" s="206"/>
      <c r="F427" s="207"/>
      <c r="G427" s="207"/>
      <c r="H427" s="207"/>
      <c r="I427" s="207"/>
      <c r="J427" s="207"/>
      <c r="K427" s="207"/>
      <c r="L427" s="207"/>
      <c r="M427" s="207"/>
      <c r="N427" s="207"/>
      <c r="O427" s="207"/>
      <c r="P427" s="207"/>
      <c r="Q427" s="207"/>
      <c r="R427" s="207"/>
      <c r="S427" s="207"/>
      <c r="T427" s="207"/>
      <c r="U427" s="207"/>
      <c r="V427" s="207"/>
      <c r="W427" s="207"/>
      <c r="X427" s="207"/>
      <c r="Y427" s="207"/>
      <c r="Z427" s="207"/>
      <c r="AA427" s="207"/>
      <c r="AB427" s="207"/>
      <c r="AC427" s="207"/>
      <c r="AD427" s="207"/>
      <c r="AE427" s="207"/>
      <c r="AF427" s="207"/>
      <c r="AG427" s="207"/>
      <c r="AH427" s="207"/>
      <c r="AI427" s="207"/>
      <c r="AJ427" s="207"/>
      <c r="AK427" s="207"/>
      <c r="AL427" s="207"/>
      <c r="AM427" s="207"/>
      <c r="AN427" s="207"/>
      <c r="AO427" s="207"/>
      <c r="AP427" s="207"/>
      <c r="AQ427" s="207"/>
      <c r="AR427" s="207"/>
      <c r="AS427" s="207"/>
      <c r="AT427" s="207"/>
      <c r="AU427" s="207"/>
      <c r="AV427" s="207"/>
      <c r="AW427" s="207"/>
      <c r="AX427" s="207"/>
      <c r="AY427" s="207"/>
      <c r="AZ427" s="207"/>
      <c r="BA427" s="207"/>
      <c r="BB427" s="207"/>
      <c r="BC427" s="207"/>
      <c r="BD427" s="207"/>
      <c r="BE427" s="207"/>
      <c r="BF427" s="207"/>
      <c r="BG427" s="207"/>
      <c r="BH427" s="207"/>
      <c r="BI427" s="207"/>
      <c r="BJ427" s="207"/>
      <c r="BK427" s="207"/>
      <c r="BL427" s="207"/>
      <c r="BM427" s="208">
        <v>31</v>
      </c>
    </row>
    <row r="428" spans="1:65">
      <c r="A428" s="29"/>
      <c r="B428" s="20" t="s">
        <v>263</v>
      </c>
      <c r="C428" s="12"/>
      <c r="D428" s="212" t="s">
        <v>672</v>
      </c>
      <c r="E428" s="206"/>
      <c r="F428" s="207"/>
      <c r="G428" s="207"/>
      <c r="H428" s="207"/>
      <c r="I428" s="207"/>
      <c r="J428" s="207"/>
      <c r="K428" s="207"/>
      <c r="L428" s="207"/>
      <c r="M428" s="207"/>
      <c r="N428" s="207"/>
      <c r="O428" s="207"/>
      <c r="P428" s="207"/>
      <c r="Q428" s="207"/>
      <c r="R428" s="207"/>
      <c r="S428" s="207"/>
      <c r="T428" s="207"/>
      <c r="U428" s="207"/>
      <c r="V428" s="207"/>
      <c r="W428" s="207"/>
      <c r="X428" s="207"/>
      <c r="Y428" s="207"/>
      <c r="Z428" s="207"/>
      <c r="AA428" s="207"/>
      <c r="AB428" s="207"/>
      <c r="AC428" s="207"/>
      <c r="AD428" s="207"/>
      <c r="AE428" s="207"/>
      <c r="AF428" s="207"/>
      <c r="AG428" s="207"/>
      <c r="AH428" s="207"/>
      <c r="AI428" s="207"/>
      <c r="AJ428" s="207"/>
      <c r="AK428" s="207"/>
      <c r="AL428" s="207"/>
      <c r="AM428" s="207"/>
      <c r="AN428" s="207"/>
      <c r="AO428" s="207"/>
      <c r="AP428" s="207"/>
      <c r="AQ428" s="207"/>
      <c r="AR428" s="207"/>
      <c r="AS428" s="207"/>
      <c r="AT428" s="207"/>
      <c r="AU428" s="207"/>
      <c r="AV428" s="207"/>
      <c r="AW428" s="207"/>
      <c r="AX428" s="207"/>
      <c r="AY428" s="207"/>
      <c r="AZ428" s="207"/>
      <c r="BA428" s="207"/>
      <c r="BB428" s="207"/>
      <c r="BC428" s="207"/>
      <c r="BD428" s="207"/>
      <c r="BE428" s="207"/>
      <c r="BF428" s="207"/>
      <c r="BG428" s="207"/>
      <c r="BH428" s="207"/>
      <c r="BI428" s="207"/>
      <c r="BJ428" s="207"/>
      <c r="BK428" s="207"/>
      <c r="BL428" s="207"/>
      <c r="BM428" s="208">
        <v>16</v>
      </c>
    </row>
    <row r="429" spans="1:65">
      <c r="A429" s="29"/>
      <c r="B429" s="3" t="s">
        <v>264</v>
      </c>
      <c r="C429" s="28"/>
      <c r="D429" s="23" t="s">
        <v>672</v>
      </c>
      <c r="E429" s="206"/>
      <c r="F429" s="207"/>
      <c r="G429" s="207"/>
      <c r="H429" s="207"/>
      <c r="I429" s="207"/>
      <c r="J429" s="207"/>
      <c r="K429" s="207"/>
      <c r="L429" s="207"/>
      <c r="M429" s="207"/>
      <c r="N429" s="207"/>
      <c r="O429" s="207"/>
      <c r="P429" s="207"/>
      <c r="Q429" s="207"/>
      <c r="R429" s="207"/>
      <c r="S429" s="207"/>
      <c r="T429" s="207"/>
      <c r="U429" s="207"/>
      <c r="V429" s="207"/>
      <c r="W429" s="207"/>
      <c r="X429" s="207"/>
      <c r="Y429" s="207"/>
      <c r="Z429" s="207"/>
      <c r="AA429" s="207"/>
      <c r="AB429" s="207"/>
      <c r="AC429" s="207"/>
      <c r="AD429" s="207"/>
      <c r="AE429" s="207"/>
      <c r="AF429" s="207"/>
      <c r="AG429" s="207"/>
      <c r="AH429" s="207"/>
      <c r="AI429" s="207"/>
      <c r="AJ429" s="207"/>
      <c r="AK429" s="207"/>
      <c r="AL429" s="207"/>
      <c r="AM429" s="207"/>
      <c r="AN429" s="207"/>
      <c r="AO429" s="207"/>
      <c r="AP429" s="207"/>
      <c r="AQ429" s="207"/>
      <c r="AR429" s="207"/>
      <c r="AS429" s="207"/>
      <c r="AT429" s="207"/>
      <c r="AU429" s="207"/>
      <c r="AV429" s="207"/>
      <c r="AW429" s="207"/>
      <c r="AX429" s="207"/>
      <c r="AY429" s="207"/>
      <c r="AZ429" s="207"/>
      <c r="BA429" s="207"/>
      <c r="BB429" s="207"/>
      <c r="BC429" s="207"/>
      <c r="BD429" s="207"/>
      <c r="BE429" s="207"/>
      <c r="BF429" s="207"/>
      <c r="BG429" s="207"/>
      <c r="BH429" s="207"/>
      <c r="BI429" s="207"/>
      <c r="BJ429" s="207"/>
      <c r="BK429" s="207"/>
      <c r="BL429" s="207"/>
      <c r="BM429" s="208" t="s">
        <v>105</v>
      </c>
    </row>
    <row r="430" spans="1:65">
      <c r="A430" s="29"/>
      <c r="B430" s="3" t="s">
        <v>265</v>
      </c>
      <c r="C430" s="28"/>
      <c r="D430" s="23" t="s">
        <v>672</v>
      </c>
      <c r="E430" s="206"/>
      <c r="F430" s="207"/>
      <c r="G430" s="207"/>
      <c r="H430" s="207"/>
      <c r="I430" s="207"/>
      <c r="J430" s="207"/>
      <c r="K430" s="207"/>
      <c r="L430" s="207"/>
      <c r="M430" s="207"/>
      <c r="N430" s="207"/>
      <c r="O430" s="207"/>
      <c r="P430" s="207"/>
      <c r="Q430" s="207"/>
      <c r="R430" s="207"/>
      <c r="S430" s="207"/>
      <c r="T430" s="207"/>
      <c r="U430" s="207"/>
      <c r="V430" s="207"/>
      <c r="W430" s="207"/>
      <c r="X430" s="207"/>
      <c r="Y430" s="207"/>
      <c r="Z430" s="207"/>
      <c r="AA430" s="207"/>
      <c r="AB430" s="207"/>
      <c r="AC430" s="207"/>
      <c r="AD430" s="207"/>
      <c r="AE430" s="207"/>
      <c r="AF430" s="207"/>
      <c r="AG430" s="207"/>
      <c r="AH430" s="207"/>
      <c r="AI430" s="207"/>
      <c r="AJ430" s="207"/>
      <c r="AK430" s="207"/>
      <c r="AL430" s="207"/>
      <c r="AM430" s="207"/>
      <c r="AN430" s="207"/>
      <c r="AO430" s="207"/>
      <c r="AP430" s="207"/>
      <c r="AQ430" s="207"/>
      <c r="AR430" s="207"/>
      <c r="AS430" s="207"/>
      <c r="AT430" s="207"/>
      <c r="AU430" s="207"/>
      <c r="AV430" s="207"/>
      <c r="AW430" s="207"/>
      <c r="AX430" s="207"/>
      <c r="AY430" s="207"/>
      <c r="AZ430" s="207"/>
      <c r="BA430" s="207"/>
      <c r="BB430" s="207"/>
      <c r="BC430" s="207"/>
      <c r="BD430" s="207"/>
      <c r="BE430" s="207"/>
      <c r="BF430" s="207"/>
      <c r="BG430" s="207"/>
      <c r="BH430" s="207"/>
      <c r="BI430" s="207"/>
      <c r="BJ430" s="207"/>
      <c r="BK430" s="207"/>
      <c r="BL430" s="207"/>
      <c r="BM430" s="208">
        <v>37</v>
      </c>
    </row>
    <row r="431" spans="1:65">
      <c r="A431" s="29"/>
      <c r="B431" s="3" t="s">
        <v>86</v>
      </c>
      <c r="C431" s="28"/>
      <c r="D431" s="13" t="s">
        <v>672</v>
      </c>
      <c r="E431" s="15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266</v>
      </c>
      <c r="C432" s="28"/>
      <c r="D432" s="13" t="s">
        <v>672</v>
      </c>
      <c r="E432" s="15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267</v>
      </c>
      <c r="C433" s="46"/>
      <c r="D433" s="44" t="s">
        <v>268</v>
      </c>
      <c r="E433" s="15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652</v>
      </c>
      <c r="BM435" s="27" t="s">
        <v>310</v>
      </c>
    </row>
    <row r="436" spans="1:65" ht="15">
      <c r="A436" s="24" t="s">
        <v>6</v>
      </c>
      <c r="B436" s="18" t="s">
        <v>110</v>
      </c>
      <c r="C436" s="15" t="s">
        <v>111</v>
      </c>
      <c r="D436" s="16" t="s">
        <v>335</v>
      </c>
      <c r="E436" s="15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230</v>
      </c>
      <c r="C437" s="9" t="s">
        <v>230</v>
      </c>
      <c r="D437" s="10" t="s">
        <v>112</v>
      </c>
      <c r="E437" s="15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345</v>
      </c>
      <c r="E438" s="15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1.2</v>
      </c>
      <c r="E440" s="154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1.2</v>
      </c>
      <c r="E441" s="154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32</v>
      </c>
    </row>
    <row r="442" spans="1:65">
      <c r="A442" s="29"/>
      <c r="B442" s="20" t="s">
        <v>263</v>
      </c>
      <c r="C442" s="12"/>
      <c r="D442" s="22">
        <v>1.2</v>
      </c>
      <c r="E442" s="154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264</v>
      </c>
      <c r="C443" s="28"/>
      <c r="D443" s="11">
        <v>1.2</v>
      </c>
      <c r="E443" s="154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1.2</v>
      </c>
    </row>
    <row r="444" spans="1:65">
      <c r="A444" s="29"/>
      <c r="B444" s="3" t="s">
        <v>265</v>
      </c>
      <c r="C444" s="28"/>
      <c r="D444" s="23">
        <v>0</v>
      </c>
      <c r="E444" s="154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38</v>
      </c>
    </row>
    <row r="445" spans="1:65">
      <c r="A445" s="29"/>
      <c r="B445" s="3" t="s">
        <v>86</v>
      </c>
      <c r="C445" s="28"/>
      <c r="D445" s="13">
        <v>0</v>
      </c>
      <c r="E445" s="15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266</v>
      </c>
      <c r="C446" s="28"/>
      <c r="D446" s="13">
        <v>0</v>
      </c>
      <c r="E446" s="15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267</v>
      </c>
      <c r="C447" s="46"/>
      <c r="D447" s="44" t="s">
        <v>268</v>
      </c>
      <c r="E447" s="15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653</v>
      </c>
      <c r="BM449" s="27" t="s">
        <v>310</v>
      </c>
    </row>
    <row r="450" spans="1:65" ht="15">
      <c r="A450" s="24" t="s">
        <v>9</v>
      </c>
      <c r="B450" s="18" t="s">
        <v>110</v>
      </c>
      <c r="C450" s="15" t="s">
        <v>111</v>
      </c>
      <c r="D450" s="16" t="s">
        <v>335</v>
      </c>
      <c r="E450" s="15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230</v>
      </c>
      <c r="C451" s="9" t="s">
        <v>230</v>
      </c>
      <c r="D451" s="10" t="s">
        <v>112</v>
      </c>
      <c r="E451" s="15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345</v>
      </c>
      <c r="E452" s="15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/>
      <c r="C453" s="9"/>
      <c r="D453" s="25"/>
      <c r="E453" s="15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1</v>
      </c>
    </row>
    <row r="454" spans="1:65">
      <c r="A454" s="29"/>
      <c r="B454" s="18">
        <v>1</v>
      </c>
      <c r="C454" s="14">
        <v>1</v>
      </c>
      <c r="D454" s="213">
        <v>41.2</v>
      </c>
      <c r="E454" s="215"/>
      <c r="F454" s="216"/>
      <c r="G454" s="216"/>
      <c r="H454" s="216"/>
      <c r="I454" s="216"/>
      <c r="J454" s="216"/>
      <c r="K454" s="216"/>
      <c r="L454" s="216"/>
      <c r="M454" s="216"/>
      <c r="N454" s="216"/>
      <c r="O454" s="216"/>
      <c r="P454" s="216"/>
      <c r="Q454" s="216"/>
      <c r="R454" s="216"/>
      <c r="S454" s="216"/>
      <c r="T454" s="216"/>
      <c r="U454" s="216"/>
      <c r="V454" s="216"/>
      <c r="W454" s="216"/>
      <c r="X454" s="216"/>
      <c r="Y454" s="216"/>
      <c r="Z454" s="216"/>
      <c r="AA454" s="216"/>
      <c r="AB454" s="216"/>
      <c r="AC454" s="216"/>
      <c r="AD454" s="216"/>
      <c r="AE454" s="216"/>
      <c r="AF454" s="216"/>
      <c r="AG454" s="216"/>
      <c r="AH454" s="216"/>
      <c r="AI454" s="216"/>
      <c r="AJ454" s="216"/>
      <c r="AK454" s="216"/>
      <c r="AL454" s="216"/>
      <c r="AM454" s="216"/>
      <c r="AN454" s="216"/>
      <c r="AO454" s="216"/>
      <c r="AP454" s="216"/>
      <c r="AQ454" s="216"/>
      <c r="AR454" s="216"/>
      <c r="AS454" s="216"/>
      <c r="AT454" s="216"/>
      <c r="AU454" s="216"/>
      <c r="AV454" s="216"/>
      <c r="AW454" s="216"/>
      <c r="AX454" s="216"/>
      <c r="AY454" s="216"/>
      <c r="AZ454" s="216"/>
      <c r="BA454" s="216"/>
      <c r="BB454" s="216"/>
      <c r="BC454" s="216"/>
      <c r="BD454" s="216"/>
      <c r="BE454" s="216"/>
      <c r="BF454" s="216"/>
      <c r="BG454" s="216"/>
      <c r="BH454" s="216"/>
      <c r="BI454" s="216"/>
      <c r="BJ454" s="216"/>
      <c r="BK454" s="216"/>
      <c r="BL454" s="216"/>
      <c r="BM454" s="217">
        <v>1</v>
      </c>
    </row>
    <row r="455" spans="1:65">
      <c r="A455" s="29"/>
      <c r="B455" s="19">
        <v>1</v>
      </c>
      <c r="C455" s="9">
        <v>2</v>
      </c>
      <c r="D455" s="218">
        <v>42.6</v>
      </c>
      <c r="E455" s="215"/>
      <c r="F455" s="216"/>
      <c r="G455" s="216"/>
      <c r="H455" s="216"/>
      <c r="I455" s="216"/>
      <c r="J455" s="216"/>
      <c r="K455" s="216"/>
      <c r="L455" s="216"/>
      <c r="M455" s="216"/>
      <c r="N455" s="216"/>
      <c r="O455" s="216"/>
      <c r="P455" s="216"/>
      <c r="Q455" s="216"/>
      <c r="R455" s="216"/>
      <c r="S455" s="216"/>
      <c r="T455" s="216"/>
      <c r="U455" s="216"/>
      <c r="V455" s="216"/>
      <c r="W455" s="216"/>
      <c r="X455" s="216"/>
      <c r="Y455" s="216"/>
      <c r="Z455" s="216"/>
      <c r="AA455" s="216"/>
      <c r="AB455" s="216"/>
      <c r="AC455" s="216"/>
      <c r="AD455" s="216"/>
      <c r="AE455" s="216"/>
      <c r="AF455" s="216"/>
      <c r="AG455" s="216"/>
      <c r="AH455" s="216"/>
      <c r="AI455" s="216"/>
      <c r="AJ455" s="216"/>
      <c r="AK455" s="216"/>
      <c r="AL455" s="216"/>
      <c r="AM455" s="216"/>
      <c r="AN455" s="216"/>
      <c r="AO455" s="216"/>
      <c r="AP455" s="216"/>
      <c r="AQ455" s="216"/>
      <c r="AR455" s="216"/>
      <c r="AS455" s="216"/>
      <c r="AT455" s="216"/>
      <c r="AU455" s="216"/>
      <c r="AV455" s="216"/>
      <c r="AW455" s="216"/>
      <c r="AX455" s="216"/>
      <c r="AY455" s="216"/>
      <c r="AZ455" s="216"/>
      <c r="BA455" s="216"/>
      <c r="BB455" s="216"/>
      <c r="BC455" s="216"/>
      <c r="BD455" s="216"/>
      <c r="BE455" s="216"/>
      <c r="BF455" s="216"/>
      <c r="BG455" s="216"/>
      <c r="BH455" s="216"/>
      <c r="BI455" s="216"/>
      <c r="BJ455" s="216"/>
      <c r="BK455" s="216"/>
      <c r="BL455" s="216"/>
      <c r="BM455" s="217">
        <v>33</v>
      </c>
    </row>
    <row r="456" spans="1:65">
      <c r="A456" s="29"/>
      <c r="B456" s="20" t="s">
        <v>263</v>
      </c>
      <c r="C456" s="12"/>
      <c r="D456" s="222">
        <v>41.900000000000006</v>
      </c>
      <c r="E456" s="215"/>
      <c r="F456" s="216"/>
      <c r="G456" s="216"/>
      <c r="H456" s="216"/>
      <c r="I456" s="216"/>
      <c r="J456" s="216"/>
      <c r="K456" s="216"/>
      <c r="L456" s="216"/>
      <c r="M456" s="216"/>
      <c r="N456" s="216"/>
      <c r="O456" s="216"/>
      <c r="P456" s="216"/>
      <c r="Q456" s="216"/>
      <c r="R456" s="216"/>
      <c r="S456" s="216"/>
      <c r="T456" s="216"/>
      <c r="U456" s="216"/>
      <c r="V456" s="216"/>
      <c r="W456" s="216"/>
      <c r="X456" s="216"/>
      <c r="Y456" s="216"/>
      <c r="Z456" s="216"/>
      <c r="AA456" s="216"/>
      <c r="AB456" s="216"/>
      <c r="AC456" s="216"/>
      <c r="AD456" s="216"/>
      <c r="AE456" s="216"/>
      <c r="AF456" s="216"/>
      <c r="AG456" s="216"/>
      <c r="AH456" s="216"/>
      <c r="AI456" s="216"/>
      <c r="AJ456" s="216"/>
      <c r="AK456" s="216"/>
      <c r="AL456" s="216"/>
      <c r="AM456" s="216"/>
      <c r="AN456" s="216"/>
      <c r="AO456" s="216"/>
      <c r="AP456" s="216"/>
      <c r="AQ456" s="216"/>
      <c r="AR456" s="216"/>
      <c r="AS456" s="216"/>
      <c r="AT456" s="216"/>
      <c r="AU456" s="216"/>
      <c r="AV456" s="216"/>
      <c r="AW456" s="216"/>
      <c r="AX456" s="216"/>
      <c r="AY456" s="216"/>
      <c r="AZ456" s="216"/>
      <c r="BA456" s="216"/>
      <c r="BB456" s="216"/>
      <c r="BC456" s="216"/>
      <c r="BD456" s="216"/>
      <c r="BE456" s="216"/>
      <c r="BF456" s="216"/>
      <c r="BG456" s="216"/>
      <c r="BH456" s="216"/>
      <c r="BI456" s="216"/>
      <c r="BJ456" s="216"/>
      <c r="BK456" s="216"/>
      <c r="BL456" s="216"/>
      <c r="BM456" s="217">
        <v>16</v>
      </c>
    </row>
    <row r="457" spans="1:65">
      <c r="A457" s="29"/>
      <c r="B457" s="3" t="s">
        <v>264</v>
      </c>
      <c r="C457" s="28"/>
      <c r="D457" s="218">
        <v>41.900000000000006</v>
      </c>
      <c r="E457" s="215"/>
      <c r="F457" s="216"/>
      <c r="G457" s="216"/>
      <c r="H457" s="216"/>
      <c r="I457" s="216"/>
      <c r="J457" s="216"/>
      <c r="K457" s="216"/>
      <c r="L457" s="216"/>
      <c r="M457" s="216"/>
      <c r="N457" s="216"/>
      <c r="O457" s="216"/>
      <c r="P457" s="216"/>
      <c r="Q457" s="216"/>
      <c r="R457" s="216"/>
      <c r="S457" s="216"/>
      <c r="T457" s="216"/>
      <c r="U457" s="216"/>
      <c r="V457" s="216"/>
      <c r="W457" s="216"/>
      <c r="X457" s="216"/>
      <c r="Y457" s="216"/>
      <c r="Z457" s="216"/>
      <c r="AA457" s="216"/>
      <c r="AB457" s="216"/>
      <c r="AC457" s="216"/>
      <c r="AD457" s="216"/>
      <c r="AE457" s="216"/>
      <c r="AF457" s="216"/>
      <c r="AG457" s="216"/>
      <c r="AH457" s="216"/>
      <c r="AI457" s="216"/>
      <c r="AJ457" s="216"/>
      <c r="AK457" s="216"/>
      <c r="AL457" s="216"/>
      <c r="AM457" s="216"/>
      <c r="AN457" s="216"/>
      <c r="AO457" s="216"/>
      <c r="AP457" s="216"/>
      <c r="AQ457" s="216"/>
      <c r="AR457" s="216"/>
      <c r="AS457" s="216"/>
      <c r="AT457" s="216"/>
      <c r="AU457" s="216"/>
      <c r="AV457" s="216"/>
      <c r="AW457" s="216"/>
      <c r="AX457" s="216"/>
      <c r="AY457" s="216"/>
      <c r="AZ457" s="216"/>
      <c r="BA457" s="216"/>
      <c r="BB457" s="216"/>
      <c r="BC457" s="216"/>
      <c r="BD457" s="216"/>
      <c r="BE457" s="216"/>
      <c r="BF457" s="216"/>
      <c r="BG457" s="216"/>
      <c r="BH457" s="216"/>
      <c r="BI457" s="216"/>
      <c r="BJ457" s="216"/>
      <c r="BK457" s="216"/>
      <c r="BL457" s="216"/>
      <c r="BM457" s="217">
        <v>41.9</v>
      </c>
    </row>
    <row r="458" spans="1:65">
      <c r="A458" s="29"/>
      <c r="B458" s="3" t="s">
        <v>265</v>
      </c>
      <c r="C458" s="28"/>
      <c r="D458" s="218">
        <v>0.98994949366116547</v>
      </c>
      <c r="E458" s="215"/>
      <c r="F458" s="216"/>
      <c r="G458" s="216"/>
      <c r="H458" s="216"/>
      <c r="I458" s="216"/>
      <c r="J458" s="216"/>
      <c r="K458" s="216"/>
      <c r="L458" s="216"/>
      <c r="M458" s="216"/>
      <c r="N458" s="216"/>
      <c r="O458" s="216"/>
      <c r="P458" s="216"/>
      <c r="Q458" s="216"/>
      <c r="R458" s="216"/>
      <c r="S458" s="216"/>
      <c r="T458" s="216"/>
      <c r="U458" s="216"/>
      <c r="V458" s="216"/>
      <c r="W458" s="216"/>
      <c r="X458" s="216"/>
      <c r="Y458" s="216"/>
      <c r="Z458" s="216"/>
      <c r="AA458" s="216"/>
      <c r="AB458" s="216"/>
      <c r="AC458" s="216"/>
      <c r="AD458" s="216"/>
      <c r="AE458" s="216"/>
      <c r="AF458" s="216"/>
      <c r="AG458" s="216"/>
      <c r="AH458" s="216"/>
      <c r="AI458" s="216"/>
      <c r="AJ458" s="216"/>
      <c r="AK458" s="216"/>
      <c r="AL458" s="216"/>
      <c r="AM458" s="216"/>
      <c r="AN458" s="216"/>
      <c r="AO458" s="216"/>
      <c r="AP458" s="216"/>
      <c r="AQ458" s="216"/>
      <c r="AR458" s="216"/>
      <c r="AS458" s="216"/>
      <c r="AT458" s="216"/>
      <c r="AU458" s="216"/>
      <c r="AV458" s="216"/>
      <c r="AW458" s="216"/>
      <c r="AX458" s="216"/>
      <c r="AY458" s="216"/>
      <c r="AZ458" s="216"/>
      <c r="BA458" s="216"/>
      <c r="BB458" s="216"/>
      <c r="BC458" s="216"/>
      <c r="BD458" s="216"/>
      <c r="BE458" s="216"/>
      <c r="BF458" s="216"/>
      <c r="BG458" s="216"/>
      <c r="BH458" s="216"/>
      <c r="BI458" s="216"/>
      <c r="BJ458" s="216"/>
      <c r="BK458" s="216"/>
      <c r="BL458" s="216"/>
      <c r="BM458" s="217">
        <v>39</v>
      </c>
    </row>
    <row r="459" spans="1:65">
      <c r="A459" s="29"/>
      <c r="B459" s="3" t="s">
        <v>86</v>
      </c>
      <c r="C459" s="28"/>
      <c r="D459" s="13">
        <v>2.3626479562318982E-2</v>
      </c>
      <c r="E459" s="15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266</v>
      </c>
      <c r="C460" s="28"/>
      <c r="D460" s="13">
        <v>2.2204460492503131E-16</v>
      </c>
      <c r="E460" s="15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267</v>
      </c>
      <c r="C461" s="46"/>
      <c r="D461" s="44" t="s">
        <v>268</v>
      </c>
      <c r="E461" s="15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654</v>
      </c>
      <c r="BM463" s="27" t="s">
        <v>310</v>
      </c>
    </row>
    <row r="464" spans="1:65" ht="15">
      <c r="A464" s="24" t="s">
        <v>61</v>
      </c>
      <c r="B464" s="18" t="s">
        <v>110</v>
      </c>
      <c r="C464" s="15" t="s">
        <v>111</v>
      </c>
      <c r="D464" s="16" t="s">
        <v>335</v>
      </c>
      <c r="E464" s="15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230</v>
      </c>
      <c r="C465" s="9" t="s">
        <v>230</v>
      </c>
      <c r="D465" s="10" t="s">
        <v>112</v>
      </c>
      <c r="E465" s="15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345</v>
      </c>
      <c r="E466" s="15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8" t="s">
        <v>103</v>
      </c>
      <c r="E468" s="15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50" t="s">
        <v>103</v>
      </c>
      <c r="E469" s="15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34</v>
      </c>
    </row>
    <row r="470" spans="1:65">
      <c r="A470" s="29"/>
      <c r="B470" s="20" t="s">
        <v>263</v>
      </c>
      <c r="C470" s="12"/>
      <c r="D470" s="22" t="s">
        <v>672</v>
      </c>
      <c r="E470" s="15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264</v>
      </c>
      <c r="C471" s="28"/>
      <c r="D471" s="11" t="s">
        <v>672</v>
      </c>
      <c r="E471" s="15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103</v>
      </c>
    </row>
    <row r="472" spans="1:65">
      <c r="A472" s="29"/>
      <c r="B472" s="3" t="s">
        <v>265</v>
      </c>
      <c r="C472" s="28"/>
      <c r="D472" s="23" t="s">
        <v>672</v>
      </c>
      <c r="E472" s="15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40</v>
      </c>
    </row>
    <row r="473" spans="1:65">
      <c r="A473" s="29"/>
      <c r="B473" s="3" t="s">
        <v>86</v>
      </c>
      <c r="C473" s="28"/>
      <c r="D473" s="13" t="s">
        <v>672</v>
      </c>
      <c r="E473" s="15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266</v>
      </c>
      <c r="C474" s="28"/>
      <c r="D474" s="13" t="s">
        <v>672</v>
      </c>
      <c r="E474" s="15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267</v>
      </c>
      <c r="C475" s="46"/>
      <c r="D475" s="44" t="s">
        <v>268</v>
      </c>
      <c r="E475" s="15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655</v>
      </c>
      <c r="BM477" s="27" t="s">
        <v>310</v>
      </c>
    </row>
    <row r="478" spans="1:65" ht="15">
      <c r="A478" s="24" t="s">
        <v>12</v>
      </c>
      <c r="B478" s="18" t="s">
        <v>110</v>
      </c>
      <c r="C478" s="15" t="s">
        <v>111</v>
      </c>
      <c r="D478" s="16" t="s">
        <v>335</v>
      </c>
      <c r="E478" s="15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230</v>
      </c>
      <c r="C479" s="9" t="s">
        <v>230</v>
      </c>
      <c r="D479" s="10" t="s">
        <v>112</v>
      </c>
      <c r="E479" s="15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345</v>
      </c>
      <c r="E480" s="15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2.79</v>
      </c>
      <c r="E482" s="15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2.73</v>
      </c>
      <c r="E483" s="15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18</v>
      </c>
    </row>
    <row r="484" spans="1:65">
      <c r="A484" s="29"/>
      <c r="B484" s="20" t="s">
        <v>263</v>
      </c>
      <c r="C484" s="12"/>
      <c r="D484" s="22">
        <v>2.76</v>
      </c>
      <c r="E484" s="15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264</v>
      </c>
      <c r="C485" s="28"/>
      <c r="D485" s="11">
        <v>2.76</v>
      </c>
      <c r="E485" s="15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2.76</v>
      </c>
    </row>
    <row r="486" spans="1:65">
      <c r="A486" s="29"/>
      <c r="B486" s="3" t="s">
        <v>265</v>
      </c>
      <c r="C486" s="28"/>
      <c r="D486" s="23">
        <v>4.2426406871192889E-2</v>
      </c>
      <c r="E486" s="15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24</v>
      </c>
    </row>
    <row r="487" spans="1:65">
      <c r="A487" s="29"/>
      <c r="B487" s="3" t="s">
        <v>86</v>
      </c>
      <c r="C487" s="28"/>
      <c r="D487" s="13">
        <v>1.5371886547533657E-2</v>
      </c>
      <c r="E487" s="15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266</v>
      </c>
      <c r="C488" s="28"/>
      <c r="D488" s="13">
        <v>0</v>
      </c>
      <c r="E488" s="15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267</v>
      </c>
      <c r="C489" s="46"/>
      <c r="D489" s="44" t="s">
        <v>268</v>
      </c>
      <c r="E489" s="15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656</v>
      </c>
      <c r="BM491" s="27" t="s">
        <v>310</v>
      </c>
    </row>
    <row r="492" spans="1:65" ht="15">
      <c r="A492" s="24" t="s">
        <v>15</v>
      </c>
      <c r="B492" s="18" t="s">
        <v>110</v>
      </c>
      <c r="C492" s="15" t="s">
        <v>111</v>
      </c>
      <c r="D492" s="16" t="s">
        <v>335</v>
      </c>
      <c r="E492" s="15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230</v>
      </c>
      <c r="C493" s="9" t="s">
        <v>230</v>
      </c>
      <c r="D493" s="10" t="s">
        <v>112</v>
      </c>
      <c r="E493" s="15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345</v>
      </c>
      <c r="E494" s="15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1</v>
      </c>
      <c r="E496" s="15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1.2</v>
      </c>
      <c r="E497" s="15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7</v>
      </c>
    </row>
    <row r="498" spans="1:65">
      <c r="A498" s="29"/>
      <c r="B498" s="20" t="s">
        <v>263</v>
      </c>
      <c r="C498" s="12"/>
      <c r="D498" s="22">
        <v>1.1000000000000001</v>
      </c>
      <c r="E498" s="15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264</v>
      </c>
      <c r="C499" s="28"/>
      <c r="D499" s="11">
        <v>1.1000000000000001</v>
      </c>
      <c r="E499" s="15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1.1000000000000001</v>
      </c>
    </row>
    <row r="500" spans="1:65">
      <c r="A500" s="29"/>
      <c r="B500" s="3" t="s">
        <v>265</v>
      </c>
      <c r="C500" s="28"/>
      <c r="D500" s="23">
        <v>0.14142135623730948</v>
      </c>
      <c r="E500" s="15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25</v>
      </c>
    </row>
    <row r="501" spans="1:65">
      <c r="A501" s="29"/>
      <c r="B501" s="3" t="s">
        <v>86</v>
      </c>
      <c r="C501" s="28"/>
      <c r="D501" s="13">
        <v>0.12856486930664496</v>
      </c>
      <c r="E501" s="15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266</v>
      </c>
      <c r="C502" s="28"/>
      <c r="D502" s="13">
        <v>0</v>
      </c>
      <c r="E502" s="15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267</v>
      </c>
      <c r="C503" s="46"/>
      <c r="D503" s="44" t="s">
        <v>268</v>
      </c>
      <c r="E503" s="15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657</v>
      </c>
      <c r="BM505" s="27" t="s">
        <v>310</v>
      </c>
    </row>
    <row r="506" spans="1:65" ht="15">
      <c r="A506" s="24" t="s">
        <v>18</v>
      </c>
      <c r="B506" s="18" t="s">
        <v>110</v>
      </c>
      <c r="C506" s="15" t="s">
        <v>111</v>
      </c>
      <c r="D506" s="16" t="s">
        <v>335</v>
      </c>
      <c r="E506" s="15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230</v>
      </c>
      <c r="C507" s="9" t="s">
        <v>230</v>
      </c>
      <c r="D507" s="10" t="s">
        <v>112</v>
      </c>
      <c r="E507" s="15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345</v>
      </c>
      <c r="E508" s="15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23">
        <v>125</v>
      </c>
      <c r="E510" s="225"/>
      <c r="F510" s="226"/>
      <c r="G510" s="226"/>
      <c r="H510" s="226"/>
      <c r="I510" s="226"/>
      <c r="J510" s="226"/>
      <c r="K510" s="226"/>
      <c r="L510" s="226"/>
      <c r="M510" s="226"/>
      <c r="N510" s="226"/>
      <c r="O510" s="226"/>
      <c r="P510" s="226"/>
      <c r="Q510" s="226"/>
      <c r="R510" s="226"/>
      <c r="S510" s="226"/>
      <c r="T510" s="226"/>
      <c r="U510" s="226"/>
      <c r="V510" s="226"/>
      <c r="W510" s="226"/>
      <c r="X510" s="226"/>
      <c r="Y510" s="226"/>
      <c r="Z510" s="226"/>
      <c r="AA510" s="226"/>
      <c r="AB510" s="226"/>
      <c r="AC510" s="226"/>
      <c r="AD510" s="226"/>
      <c r="AE510" s="226"/>
      <c r="AF510" s="226"/>
      <c r="AG510" s="226"/>
      <c r="AH510" s="226"/>
      <c r="AI510" s="226"/>
      <c r="AJ510" s="226"/>
      <c r="AK510" s="226"/>
      <c r="AL510" s="226"/>
      <c r="AM510" s="226"/>
      <c r="AN510" s="226"/>
      <c r="AO510" s="226"/>
      <c r="AP510" s="226"/>
      <c r="AQ510" s="226"/>
      <c r="AR510" s="226"/>
      <c r="AS510" s="226"/>
      <c r="AT510" s="226"/>
      <c r="AU510" s="226"/>
      <c r="AV510" s="226"/>
      <c r="AW510" s="226"/>
      <c r="AX510" s="226"/>
      <c r="AY510" s="226"/>
      <c r="AZ510" s="226"/>
      <c r="BA510" s="226"/>
      <c r="BB510" s="226"/>
      <c r="BC510" s="226"/>
      <c r="BD510" s="226"/>
      <c r="BE510" s="226"/>
      <c r="BF510" s="226"/>
      <c r="BG510" s="226"/>
      <c r="BH510" s="226"/>
      <c r="BI510" s="226"/>
      <c r="BJ510" s="226"/>
      <c r="BK510" s="226"/>
      <c r="BL510" s="226"/>
      <c r="BM510" s="227">
        <v>1</v>
      </c>
    </row>
    <row r="511" spans="1:65">
      <c r="A511" s="29"/>
      <c r="B511" s="19">
        <v>1</v>
      </c>
      <c r="C511" s="9">
        <v>2</v>
      </c>
      <c r="D511" s="228">
        <v>127</v>
      </c>
      <c r="E511" s="225"/>
      <c r="F511" s="226"/>
      <c r="G511" s="226"/>
      <c r="H511" s="226"/>
      <c r="I511" s="226"/>
      <c r="J511" s="226"/>
      <c r="K511" s="226"/>
      <c r="L511" s="226"/>
      <c r="M511" s="226"/>
      <c r="N511" s="226"/>
      <c r="O511" s="226"/>
      <c r="P511" s="226"/>
      <c r="Q511" s="226"/>
      <c r="R511" s="226"/>
      <c r="S511" s="226"/>
      <c r="T511" s="226"/>
      <c r="U511" s="226"/>
      <c r="V511" s="226"/>
      <c r="W511" s="226"/>
      <c r="X511" s="226"/>
      <c r="Y511" s="226"/>
      <c r="Z511" s="226"/>
      <c r="AA511" s="226"/>
      <c r="AB511" s="226"/>
      <c r="AC511" s="226"/>
      <c r="AD511" s="226"/>
      <c r="AE511" s="226"/>
      <c r="AF511" s="226"/>
      <c r="AG511" s="226"/>
      <c r="AH511" s="226"/>
      <c r="AI511" s="226"/>
      <c r="AJ511" s="226"/>
      <c r="AK511" s="226"/>
      <c r="AL511" s="226"/>
      <c r="AM511" s="226"/>
      <c r="AN511" s="226"/>
      <c r="AO511" s="226"/>
      <c r="AP511" s="226"/>
      <c r="AQ511" s="226"/>
      <c r="AR511" s="226"/>
      <c r="AS511" s="226"/>
      <c r="AT511" s="226"/>
      <c r="AU511" s="226"/>
      <c r="AV511" s="226"/>
      <c r="AW511" s="226"/>
      <c r="AX511" s="226"/>
      <c r="AY511" s="226"/>
      <c r="AZ511" s="226"/>
      <c r="BA511" s="226"/>
      <c r="BB511" s="226"/>
      <c r="BC511" s="226"/>
      <c r="BD511" s="226"/>
      <c r="BE511" s="226"/>
      <c r="BF511" s="226"/>
      <c r="BG511" s="226"/>
      <c r="BH511" s="226"/>
      <c r="BI511" s="226"/>
      <c r="BJ511" s="226"/>
      <c r="BK511" s="226"/>
      <c r="BL511" s="226"/>
      <c r="BM511" s="227">
        <v>8</v>
      </c>
    </row>
    <row r="512" spans="1:65">
      <c r="A512" s="29"/>
      <c r="B512" s="20" t="s">
        <v>263</v>
      </c>
      <c r="C512" s="12"/>
      <c r="D512" s="232">
        <v>126</v>
      </c>
      <c r="E512" s="225"/>
      <c r="F512" s="226"/>
      <c r="G512" s="226"/>
      <c r="H512" s="226"/>
      <c r="I512" s="226"/>
      <c r="J512" s="226"/>
      <c r="K512" s="226"/>
      <c r="L512" s="226"/>
      <c r="M512" s="226"/>
      <c r="N512" s="226"/>
      <c r="O512" s="226"/>
      <c r="P512" s="226"/>
      <c r="Q512" s="226"/>
      <c r="R512" s="226"/>
      <c r="S512" s="226"/>
      <c r="T512" s="226"/>
      <c r="U512" s="226"/>
      <c r="V512" s="226"/>
      <c r="W512" s="226"/>
      <c r="X512" s="226"/>
      <c r="Y512" s="226"/>
      <c r="Z512" s="226"/>
      <c r="AA512" s="226"/>
      <c r="AB512" s="226"/>
      <c r="AC512" s="226"/>
      <c r="AD512" s="226"/>
      <c r="AE512" s="226"/>
      <c r="AF512" s="226"/>
      <c r="AG512" s="226"/>
      <c r="AH512" s="226"/>
      <c r="AI512" s="226"/>
      <c r="AJ512" s="226"/>
      <c r="AK512" s="226"/>
      <c r="AL512" s="226"/>
      <c r="AM512" s="226"/>
      <c r="AN512" s="226"/>
      <c r="AO512" s="226"/>
      <c r="AP512" s="226"/>
      <c r="AQ512" s="226"/>
      <c r="AR512" s="226"/>
      <c r="AS512" s="226"/>
      <c r="AT512" s="226"/>
      <c r="AU512" s="226"/>
      <c r="AV512" s="226"/>
      <c r="AW512" s="226"/>
      <c r="AX512" s="226"/>
      <c r="AY512" s="226"/>
      <c r="AZ512" s="226"/>
      <c r="BA512" s="226"/>
      <c r="BB512" s="226"/>
      <c r="BC512" s="226"/>
      <c r="BD512" s="226"/>
      <c r="BE512" s="226"/>
      <c r="BF512" s="226"/>
      <c r="BG512" s="226"/>
      <c r="BH512" s="226"/>
      <c r="BI512" s="226"/>
      <c r="BJ512" s="226"/>
      <c r="BK512" s="226"/>
      <c r="BL512" s="226"/>
      <c r="BM512" s="227">
        <v>16</v>
      </c>
    </row>
    <row r="513" spans="1:65">
      <c r="A513" s="29"/>
      <c r="B513" s="3" t="s">
        <v>264</v>
      </c>
      <c r="C513" s="28"/>
      <c r="D513" s="228">
        <v>126</v>
      </c>
      <c r="E513" s="225"/>
      <c r="F513" s="226"/>
      <c r="G513" s="226"/>
      <c r="H513" s="226"/>
      <c r="I513" s="226"/>
      <c r="J513" s="226"/>
      <c r="K513" s="226"/>
      <c r="L513" s="226"/>
      <c r="M513" s="226"/>
      <c r="N513" s="226"/>
      <c r="O513" s="226"/>
      <c r="P513" s="226"/>
      <c r="Q513" s="226"/>
      <c r="R513" s="226"/>
      <c r="S513" s="226"/>
      <c r="T513" s="226"/>
      <c r="U513" s="226"/>
      <c r="V513" s="226"/>
      <c r="W513" s="226"/>
      <c r="X513" s="226"/>
      <c r="Y513" s="226"/>
      <c r="Z513" s="226"/>
      <c r="AA513" s="226"/>
      <c r="AB513" s="226"/>
      <c r="AC513" s="226"/>
      <c r="AD513" s="226"/>
      <c r="AE513" s="226"/>
      <c r="AF513" s="226"/>
      <c r="AG513" s="226"/>
      <c r="AH513" s="226"/>
      <c r="AI513" s="226"/>
      <c r="AJ513" s="226"/>
      <c r="AK513" s="226"/>
      <c r="AL513" s="226"/>
      <c r="AM513" s="226"/>
      <c r="AN513" s="226"/>
      <c r="AO513" s="226"/>
      <c r="AP513" s="226"/>
      <c r="AQ513" s="226"/>
      <c r="AR513" s="226"/>
      <c r="AS513" s="226"/>
      <c r="AT513" s="226"/>
      <c r="AU513" s="226"/>
      <c r="AV513" s="226"/>
      <c r="AW513" s="226"/>
      <c r="AX513" s="226"/>
      <c r="AY513" s="226"/>
      <c r="AZ513" s="226"/>
      <c r="BA513" s="226"/>
      <c r="BB513" s="226"/>
      <c r="BC513" s="226"/>
      <c r="BD513" s="226"/>
      <c r="BE513" s="226"/>
      <c r="BF513" s="226"/>
      <c r="BG513" s="226"/>
      <c r="BH513" s="226"/>
      <c r="BI513" s="226"/>
      <c r="BJ513" s="226"/>
      <c r="BK513" s="226"/>
      <c r="BL513" s="226"/>
      <c r="BM513" s="227">
        <v>126</v>
      </c>
    </row>
    <row r="514" spans="1:65">
      <c r="A514" s="29"/>
      <c r="B514" s="3" t="s">
        <v>265</v>
      </c>
      <c r="C514" s="28"/>
      <c r="D514" s="228">
        <v>1.4142135623730951</v>
      </c>
      <c r="E514" s="225"/>
      <c r="F514" s="226"/>
      <c r="G514" s="226"/>
      <c r="H514" s="226"/>
      <c r="I514" s="226"/>
      <c r="J514" s="226"/>
      <c r="K514" s="226"/>
      <c r="L514" s="226"/>
      <c r="M514" s="226"/>
      <c r="N514" s="226"/>
      <c r="O514" s="226"/>
      <c r="P514" s="226"/>
      <c r="Q514" s="226"/>
      <c r="R514" s="226"/>
      <c r="S514" s="226"/>
      <c r="T514" s="226"/>
      <c r="U514" s="226"/>
      <c r="V514" s="226"/>
      <c r="W514" s="226"/>
      <c r="X514" s="226"/>
      <c r="Y514" s="226"/>
      <c r="Z514" s="226"/>
      <c r="AA514" s="226"/>
      <c r="AB514" s="226"/>
      <c r="AC514" s="226"/>
      <c r="AD514" s="226"/>
      <c r="AE514" s="226"/>
      <c r="AF514" s="226"/>
      <c r="AG514" s="226"/>
      <c r="AH514" s="226"/>
      <c r="AI514" s="226"/>
      <c r="AJ514" s="226"/>
      <c r="AK514" s="226"/>
      <c r="AL514" s="226"/>
      <c r="AM514" s="226"/>
      <c r="AN514" s="226"/>
      <c r="AO514" s="226"/>
      <c r="AP514" s="226"/>
      <c r="AQ514" s="226"/>
      <c r="AR514" s="226"/>
      <c r="AS514" s="226"/>
      <c r="AT514" s="226"/>
      <c r="AU514" s="226"/>
      <c r="AV514" s="226"/>
      <c r="AW514" s="226"/>
      <c r="AX514" s="226"/>
      <c r="AY514" s="226"/>
      <c r="AZ514" s="226"/>
      <c r="BA514" s="226"/>
      <c r="BB514" s="226"/>
      <c r="BC514" s="226"/>
      <c r="BD514" s="226"/>
      <c r="BE514" s="226"/>
      <c r="BF514" s="226"/>
      <c r="BG514" s="226"/>
      <c r="BH514" s="226"/>
      <c r="BI514" s="226"/>
      <c r="BJ514" s="226"/>
      <c r="BK514" s="226"/>
      <c r="BL514" s="226"/>
      <c r="BM514" s="227">
        <v>26</v>
      </c>
    </row>
    <row r="515" spans="1:65">
      <c r="A515" s="29"/>
      <c r="B515" s="3" t="s">
        <v>86</v>
      </c>
      <c r="C515" s="28"/>
      <c r="D515" s="13">
        <v>1.1223917161691232E-2</v>
      </c>
      <c r="E515" s="15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266</v>
      </c>
      <c r="C516" s="28"/>
      <c r="D516" s="13">
        <v>0</v>
      </c>
      <c r="E516" s="15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267</v>
      </c>
      <c r="C517" s="46"/>
      <c r="D517" s="44" t="s">
        <v>268</v>
      </c>
      <c r="E517" s="15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658</v>
      </c>
      <c r="BM519" s="27" t="s">
        <v>310</v>
      </c>
    </row>
    <row r="520" spans="1:65" ht="15">
      <c r="A520" s="24" t="s">
        <v>21</v>
      </c>
      <c r="B520" s="18" t="s">
        <v>110</v>
      </c>
      <c r="C520" s="15" t="s">
        <v>111</v>
      </c>
      <c r="D520" s="16" t="s">
        <v>335</v>
      </c>
      <c r="E520" s="15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230</v>
      </c>
      <c r="C521" s="9" t="s">
        <v>230</v>
      </c>
      <c r="D521" s="10" t="s">
        <v>112</v>
      </c>
      <c r="E521" s="15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345</v>
      </c>
      <c r="E522" s="15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0.24</v>
      </c>
      <c r="E524" s="15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0.26</v>
      </c>
      <c r="E525" s="15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21</v>
      </c>
    </row>
    <row r="526" spans="1:65">
      <c r="A526" s="29"/>
      <c r="B526" s="20" t="s">
        <v>263</v>
      </c>
      <c r="C526" s="12"/>
      <c r="D526" s="22">
        <v>0.25</v>
      </c>
      <c r="E526" s="15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264</v>
      </c>
      <c r="C527" s="28"/>
      <c r="D527" s="11">
        <v>0.25</v>
      </c>
      <c r="E527" s="15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0.25</v>
      </c>
    </row>
    <row r="528" spans="1:65">
      <c r="A528" s="29"/>
      <c r="B528" s="3" t="s">
        <v>265</v>
      </c>
      <c r="C528" s="28"/>
      <c r="D528" s="23">
        <v>1.4142135623730963E-2</v>
      </c>
      <c r="E528" s="15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27</v>
      </c>
    </row>
    <row r="529" spans="1:65">
      <c r="A529" s="29"/>
      <c r="B529" s="3" t="s">
        <v>86</v>
      </c>
      <c r="C529" s="28"/>
      <c r="D529" s="13">
        <v>5.6568542494923851E-2</v>
      </c>
      <c r="E529" s="15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266</v>
      </c>
      <c r="C530" s="28"/>
      <c r="D530" s="13">
        <v>0</v>
      </c>
      <c r="E530" s="15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267</v>
      </c>
      <c r="C531" s="46"/>
      <c r="D531" s="44" t="s">
        <v>268</v>
      </c>
      <c r="E531" s="15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659</v>
      </c>
      <c r="BM533" s="27" t="s">
        <v>310</v>
      </c>
    </row>
    <row r="534" spans="1:65" ht="15">
      <c r="A534" s="24" t="s">
        <v>24</v>
      </c>
      <c r="B534" s="18" t="s">
        <v>110</v>
      </c>
      <c r="C534" s="15" t="s">
        <v>111</v>
      </c>
      <c r="D534" s="16" t="s">
        <v>335</v>
      </c>
      <c r="E534" s="15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230</v>
      </c>
      <c r="C535" s="9" t="s">
        <v>230</v>
      </c>
      <c r="D535" s="10" t="s">
        <v>112</v>
      </c>
      <c r="E535" s="15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345</v>
      </c>
      <c r="E536" s="15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0.64</v>
      </c>
      <c r="E538" s="15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0.64</v>
      </c>
      <c r="E539" s="15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22</v>
      </c>
    </row>
    <row r="540" spans="1:65">
      <c r="A540" s="29"/>
      <c r="B540" s="20" t="s">
        <v>263</v>
      </c>
      <c r="C540" s="12"/>
      <c r="D540" s="22">
        <v>0.64</v>
      </c>
      <c r="E540" s="15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264</v>
      </c>
      <c r="C541" s="28"/>
      <c r="D541" s="11">
        <v>0.64</v>
      </c>
      <c r="E541" s="15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0.64</v>
      </c>
    </row>
    <row r="542" spans="1:65">
      <c r="A542" s="29"/>
      <c r="B542" s="3" t="s">
        <v>265</v>
      </c>
      <c r="C542" s="28"/>
      <c r="D542" s="23">
        <v>0</v>
      </c>
      <c r="E542" s="15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28</v>
      </c>
    </row>
    <row r="543" spans="1:65">
      <c r="A543" s="29"/>
      <c r="B543" s="3" t="s">
        <v>86</v>
      </c>
      <c r="C543" s="28"/>
      <c r="D543" s="13">
        <v>0</v>
      </c>
      <c r="E543" s="15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266</v>
      </c>
      <c r="C544" s="28"/>
      <c r="D544" s="13">
        <v>0</v>
      </c>
      <c r="E544" s="15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267</v>
      </c>
      <c r="C545" s="46"/>
      <c r="D545" s="44" t="s">
        <v>268</v>
      </c>
      <c r="E545" s="15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660</v>
      </c>
      <c r="BM547" s="27" t="s">
        <v>310</v>
      </c>
    </row>
    <row r="548" spans="1:65" ht="15">
      <c r="A548" s="24" t="s">
        <v>27</v>
      </c>
      <c r="B548" s="18" t="s">
        <v>110</v>
      </c>
      <c r="C548" s="15" t="s">
        <v>111</v>
      </c>
      <c r="D548" s="16" t="s">
        <v>335</v>
      </c>
      <c r="E548" s="15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230</v>
      </c>
      <c r="C549" s="9" t="s">
        <v>230</v>
      </c>
      <c r="D549" s="10" t="s">
        <v>112</v>
      </c>
      <c r="E549" s="15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345</v>
      </c>
      <c r="E550" s="15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148" t="s">
        <v>96</v>
      </c>
      <c r="E552" s="15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50" t="s">
        <v>96</v>
      </c>
      <c r="E553" s="15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23</v>
      </c>
    </row>
    <row r="554" spans="1:65">
      <c r="A554" s="29"/>
      <c r="B554" s="20" t="s">
        <v>263</v>
      </c>
      <c r="C554" s="12"/>
      <c r="D554" s="22" t="s">
        <v>672</v>
      </c>
      <c r="E554" s="15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264</v>
      </c>
      <c r="C555" s="28"/>
      <c r="D555" s="11" t="s">
        <v>672</v>
      </c>
      <c r="E555" s="15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96</v>
      </c>
    </row>
    <row r="556" spans="1:65">
      <c r="A556" s="29"/>
      <c r="B556" s="3" t="s">
        <v>265</v>
      </c>
      <c r="C556" s="28"/>
      <c r="D556" s="23" t="s">
        <v>672</v>
      </c>
      <c r="E556" s="15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29</v>
      </c>
    </row>
    <row r="557" spans="1:65">
      <c r="A557" s="29"/>
      <c r="B557" s="3" t="s">
        <v>86</v>
      </c>
      <c r="C557" s="28"/>
      <c r="D557" s="13" t="s">
        <v>672</v>
      </c>
      <c r="E557" s="15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266</v>
      </c>
      <c r="C558" s="28"/>
      <c r="D558" s="13" t="s">
        <v>672</v>
      </c>
      <c r="E558" s="15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267</v>
      </c>
      <c r="C559" s="46"/>
      <c r="D559" s="44" t="s">
        <v>268</v>
      </c>
      <c r="E559" s="15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661</v>
      </c>
      <c r="BM561" s="27" t="s">
        <v>310</v>
      </c>
    </row>
    <row r="562" spans="1:65" ht="15">
      <c r="A562" s="24" t="s">
        <v>30</v>
      </c>
      <c r="B562" s="18" t="s">
        <v>110</v>
      </c>
      <c r="C562" s="15" t="s">
        <v>111</v>
      </c>
      <c r="D562" s="16" t="s">
        <v>335</v>
      </c>
      <c r="E562" s="15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230</v>
      </c>
      <c r="C563" s="9" t="s">
        <v>230</v>
      </c>
      <c r="D563" s="10" t="s">
        <v>112</v>
      </c>
      <c r="E563" s="15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345</v>
      </c>
      <c r="E564" s="15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2</v>
      </c>
    </row>
    <row r="565" spans="1:65">
      <c r="A565" s="29"/>
      <c r="B565" s="19"/>
      <c r="C565" s="9"/>
      <c r="D565" s="25"/>
      <c r="E565" s="15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2</v>
      </c>
    </row>
    <row r="566" spans="1:65">
      <c r="A566" s="29"/>
      <c r="B566" s="18">
        <v>1</v>
      </c>
      <c r="C566" s="14">
        <v>1</v>
      </c>
      <c r="D566" s="21">
        <v>0.78</v>
      </c>
      <c r="E566" s="154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</v>
      </c>
    </row>
    <row r="567" spans="1:65">
      <c r="A567" s="29"/>
      <c r="B567" s="19">
        <v>1</v>
      </c>
      <c r="C567" s="9">
        <v>2</v>
      </c>
      <c r="D567" s="11">
        <v>0.83</v>
      </c>
      <c r="E567" s="154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24</v>
      </c>
    </row>
    <row r="568" spans="1:65">
      <c r="A568" s="29"/>
      <c r="B568" s="20" t="s">
        <v>263</v>
      </c>
      <c r="C568" s="12"/>
      <c r="D568" s="22">
        <v>0.80499999999999994</v>
      </c>
      <c r="E568" s="154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16</v>
      </c>
    </row>
    <row r="569" spans="1:65">
      <c r="A569" s="29"/>
      <c r="B569" s="3" t="s">
        <v>264</v>
      </c>
      <c r="C569" s="28"/>
      <c r="D569" s="11">
        <v>0.80499999999999994</v>
      </c>
      <c r="E569" s="154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0.80500000000000005</v>
      </c>
    </row>
    <row r="570" spans="1:65">
      <c r="A570" s="29"/>
      <c r="B570" s="3" t="s">
        <v>265</v>
      </c>
      <c r="C570" s="28"/>
      <c r="D570" s="23">
        <v>3.5355339059327327E-2</v>
      </c>
      <c r="E570" s="154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30</v>
      </c>
    </row>
    <row r="571" spans="1:65">
      <c r="A571" s="29"/>
      <c r="B571" s="3" t="s">
        <v>86</v>
      </c>
      <c r="C571" s="28"/>
      <c r="D571" s="13">
        <v>4.3919675850096061E-2</v>
      </c>
      <c r="E571" s="15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266</v>
      </c>
      <c r="C572" s="28"/>
      <c r="D572" s="13">
        <v>-1.1102230246251565E-16</v>
      </c>
      <c r="E572" s="15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267</v>
      </c>
      <c r="C573" s="46"/>
      <c r="D573" s="44" t="s">
        <v>268</v>
      </c>
      <c r="E573" s="15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662</v>
      </c>
      <c r="BM575" s="27" t="s">
        <v>310</v>
      </c>
    </row>
    <row r="576" spans="1:65" ht="15">
      <c r="A576" s="24" t="s">
        <v>62</v>
      </c>
      <c r="B576" s="18" t="s">
        <v>110</v>
      </c>
      <c r="C576" s="15" t="s">
        <v>111</v>
      </c>
      <c r="D576" s="16" t="s">
        <v>335</v>
      </c>
      <c r="E576" s="15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230</v>
      </c>
      <c r="C577" s="9" t="s">
        <v>230</v>
      </c>
      <c r="D577" s="10" t="s">
        <v>112</v>
      </c>
      <c r="E577" s="15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345</v>
      </c>
      <c r="E578" s="15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3">
        <v>0.66899999999999993</v>
      </c>
      <c r="E580" s="206"/>
      <c r="F580" s="207"/>
      <c r="G580" s="207"/>
      <c r="H580" s="207"/>
      <c r="I580" s="207"/>
      <c r="J580" s="207"/>
      <c r="K580" s="207"/>
      <c r="L580" s="207"/>
      <c r="M580" s="207"/>
      <c r="N580" s="207"/>
      <c r="O580" s="207"/>
      <c r="P580" s="207"/>
      <c r="Q580" s="207"/>
      <c r="R580" s="207"/>
      <c r="S580" s="207"/>
      <c r="T580" s="207"/>
      <c r="U580" s="207"/>
      <c r="V580" s="207"/>
      <c r="W580" s="207"/>
      <c r="X580" s="207"/>
      <c r="Y580" s="207"/>
      <c r="Z580" s="207"/>
      <c r="AA580" s="207"/>
      <c r="AB580" s="207"/>
      <c r="AC580" s="207"/>
      <c r="AD580" s="207"/>
      <c r="AE580" s="207"/>
      <c r="AF580" s="207"/>
      <c r="AG580" s="207"/>
      <c r="AH580" s="207"/>
      <c r="AI580" s="207"/>
      <c r="AJ580" s="207"/>
      <c r="AK580" s="207"/>
      <c r="AL580" s="207"/>
      <c r="AM580" s="207"/>
      <c r="AN580" s="207"/>
      <c r="AO580" s="207"/>
      <c r="AP580" s="207"/>
      <c r="AQ580" s="207"/>
      <c r="AR580" s="207"/>
      <c r="AS580" s="207"/>
      <c r="AT580" s="207"/>
      <c r="AU580" s="207"/>
      <c r="AV580" s="207"/>
      <c r="AW580" s="207"/>
      <c r="AX580" s="207"/>
      <c r="AY580" s="207"/>
      <c r="AZ580" s="207"/>
      <c r="BA580" s="207"/>
      <c r="BB580" s="207"/>
      <c r="BC580" s="207"/>
      <c r="BD580" s="207"/>
      <c r="BE580" s="207"/>
      <c r="BF580" s="207"/>
      <c r="BG580" s="207"/>
      <c r="BH580" s="207"/>
      <c r="BI580" s="207"/>
      <c r="BJ580" s="207"/>
      <c r="BK580" s="207"/>
      <c r="BL580" s="207"/>
      <c r="BM580" s="208">
        <v>1</v>
      </c>
    </row>
    <row r="581" spans="1:65">
      <c r="A581" s="29"/>
      <c r="B581" s="19">
        <v>1</v>
      </c>
      <c r="C581" s="9">
        <v>2</v>
      </c>
      <c r="D581" s="23">
        <v>0.67</v>
      </c>
      <c r="E581" s="206"/>
      <c r="F581" s="207"/>
      <c r="G581" s="207"/>
      <c r="H581" s="207"/>
      <c r="I581" s="207"/>
      <c r="J581" s="207"/>
      <c r="K581" s="207"/>
      <c r="L581" s="207"/>
      <c r="M581" s="207"/>
      <c r="N581" s="207"/>
      <c r="O581" s="207"/>
      <c r="P581" s="207"/>
      <c r="Q581" s="207"/>
      <c r="R581" s="207"/>
      <c r="S581" s="207"/>
      <c r="T581" s="207"/>
      <c r="U581" s="207"/>
      <c r="V581" s="207"/>
      <c r="W581" s="207"/>
      <c r="X581" s="207"/>
      <c r="Y581" s="207"/>
      <c r="Z581" s="207"/>
      <c r="AA581" s="207"/>
      <c r="AB581" s="207"/>
      <c r="AC581" s="207"/>
      <c r="AD581" s="207"/>
      <c r="AE581" s="207"/>
      <c r="AF581" s="207"/>
      <c r="AG581" s="207"/>
      <c r="AH581" s="207"/>
      <c r="AI581" s="207"/>
      <c r="AJ581" s="207"/>
      <c r="AK581" s="207"/>
      <c r="AL581" s="207"/>
      <c r="AM581" s="207"/>
      <c r="AN581" s="207"/>
      <c r="AO581" s="207"/>
      <c r="AP581" s="207"/>
      <c r="AQ581" s="207"/>
      <c r="AR581" s="207"/>
      <c r="AS581" s="207"/>
      <c r="AT581" s="207"/>
      <c r="AU581" s="207"/>
      <c r="AV581" s="207"/>
      <c r="AW581" s="207"/>
      <c r="AX581" s="207"/>
      <c r="AY581" s="207"/>
      <c r="AZ581" s="207"/>
      <c r="BA581" s="207"/>
      <c r="BB581" s="207"/>
      <c r="BC581" s="207"/>
      <c r="BD581" s="207"/>
      <c r="BE581" s="207"/>
      <c r="BF581" s="207"/>
      <c r="BG581" s="207"/>
      <c r="BH581" s="207"/>
      <c r="BI581" s="207"/>
      <c r="BJ581" s="207"/>
      <c r="BK581" s="207"/>
      <c r="BL581" s="207"/>
      <c r="BM581" s="208">
        <v>25</v>
      </c>
    </row>
    <row r="582" spans="1:65">
      <c r="A582" s="29"/>
      <c r="B582" s="20" t="s">
        <v>263</v>
      </c>
      <c r="C582" s="12"/>
      <c r="D582" s="212">
        <v>0.66949999999999998</v>
      </c>
      <c r="E582" s="206"/>
      <c r="F582" s="207"/>
      <c r="G582" s="207"/>
      <c r="H582" s="207"/>
      <c r="I582" s="207"/>
      <c r="J582" s="207"/>
      <c r="K582" s="207"/>
      <c r="L582" s="207"/>
      <c r="M582" s="207"/>
      <c r="N582" s="207"/>
      <c r="O582" s="207"/>
      <c r="P582" s="207"/>
      <c r="Q582" s="207"/>
      <c r="R582" s="207"/>
      <c r="S582" s="207"/>
      <c r="T582" s="207"/>
      <c r="U582" s="207"/>
      <c r="V582" s="207"/>
      <c r="W582" s="207"/>
      <c r="X582" s="207"/>
      <c r="Y582" s="207"/>
      <c r="Z582" s="207"/>
      <c r="AA582" s="207"/>
      <c r="AB582" s="207"/>
      <c r="AC582" s="207"/>
      <c r="AD582" s="207"/>
      <c r="AE582" s="207"/>
      <c r="AF582" s="207"/>
      <c r="AG582" s="207"/>
      <c r="AH582" s="207"/>
      <c r="AI582" s="207"/>
      <c r="AJ582" s="207"/>
      <c r="AK582" s="207"/>
      <c r="AL582" s="207"/>
      <c r="AM582" s="207"/>
      <c r="AN582" s="207"/>
      <c r="AO582" s="207"/>
      <c r="AP582" s="207"/>
      <c r="AQ582" s="207"/>
      <c r="AR582" s="207"/>
      <c r="AS582" s="207"/>
      <c r="AT582" s="207"/>
      <c r="AU582" s="207"/>
      <c r="AV582" s="207"/>
      <c r="AW582" s="207"/>
      <c r="AX582" s="207"/>
      <c r="AY582" s="207"/>
      <c r="AZ582" s="207"/>
      <c r="BA582" s="207"/>
      <c r="BB582" s="207"/>
      <c r="BC582" s="207"/>
      <c r="BD582" s="207"/>
      <c r="BE582" s="207"/>
      <c r="BF582" s="207"/>
      <c r="BG582" s="207"/>
      <c r="BH582" s="207"/>
      <c r="BI582" s="207"/>
      <c r="BJ582" s="207"/>
      <c r="BK582" s="207"/>
      <c r="BL582" s="207"/>
      <c r="BM582" s="208">
        <v>16</v>
      </c>
    </row>
    <row r="583" spans="1:65">
      <c r="A583" s="29"/>
      <c r="B583" s="3" t="s">
        <v>264</v>
      </c>
      <c r="C583" s="28"/>
      <c r="D583" s="23">
        <v>0.66949999999999998</v>
      </c>
      <c r="E583" s="206"/>
      <c r="F583" s="207"/>
      <c r="G583" s="207"/>
      <c r="H583" s="207"/>
      <c r="I583" s="207"/>
      <c r="J583" s="207"/>
      <c r="K583" s="207"/>
      <c r="L583" s="207"/>
      <c r="M583" s="207"/>
      <c r="N583" s="207"/>
      <c r="O583" s="207"/>
      <c r="P583" s="207"/>
      <c r="Q583" s="207"/>
      <c r="R583" s="207"/>
      <c r="S583" s="207"/>
      <c r="T583" s="207"/>
      <c r="U583" s="207"/>
      <c r="V583" s="207"/>
      <c r="W583" s="207"/>
      <c r="X583" s="207"/>
      <c r="Y583" s="207"/>
      <c r="Z583" s="207"/>
      <c r="AA583" s="207"/>
      <c r="AB583" s="207"/>
      <c r="AC583" s="207"/>
      <c r="AD583" s="207"/>
      <c r="AE583" s="207"/>
      <c r="AF583" s="207"/>
      <c r="AG583" s="207"/>
      <c r="AH583" s="207"/>
      <c r="AI583" s="207"/>
      <c r="AJ583" s="207"/>
      <c r="AK583" s="207"/>
      <c r="AL583" s="207"/>
      <c r="AM583" s="207"/>
      <c r="AN583" s="207"/>
      <c r="AO583" s="207"/>
      <c r="AP583" s="207"/>
      <c r="AQ583" s="207"/>
      <c r="AR583" s="207"/>
      <c r="AS583" s="207"/>
      <c r="AT583" s="207"/>
      <c r="AU583" s="207"/>
      <c r="AV583" s="207"/>
      <c r="AW583" s="207"/>
      <c r="AX583" s="207"/>
      <c r="AY583" s="207"/>
      <c r="AZ583" s="207"/>
      <c r="BA583" s="207"/>
      <c r="BB583" s="207"/>
      <c r="BC583" s="207"/>
      <c r="BD583" s="207"/>
      <c r="BE583" s="207"/>
      <c r="BF583" s="207"/>
      <c r="BG583" s="207"/>
      <c r="BH583" s="207"/>
      <c r="BI583" s="207"/>
      <c r="BJ583" s="207"/>
      <c r="BK583" s="207"/>
      <c r="BL583" s="207"/>
      <c r="BM583" s="208">
        <v>0.66949999999999998</v>
      </c>
    </row>
    <row r="584" spans="1:65">
      <c r="A584" s="29"/>
      <c r="B584" s="3" t="s">
        <v>265</v>
      </c>
      <c r="C584" s="28"/>
      <c r="D584" s="23">
        <v>7.0710678118662666E-4</v>
      </c>
      <c r="E584" s="206"/>
      <c r="F584" s="207"/>
      <c r="G584" s="207"/>
      <c r="H584" s="207"/>
      <c r="I584" s="207"/>
      <c r="J584" s="207"/>
      <c r="K584" s="207"/>
      <c r="L584" s="207"/>
      <c r="M584" s="207"/>
      <c r="N584" s="207"/>
      <c r="O584" s="207"/>
      <c r="P584" s="207"/>
      <c r="Q584" s="207"/>
      <c r="R584" s="207"/>
      <c r="S584" s="207"/>
      <c r="T584" s="207"/>
      <c r="U584" s="207"/>
      <c r="V584" s="207"/>
      <c r="W584" s="207"/>
      <c r="X584" s="207"/>
      <c r="Y584" s="207"/>
      <c r="Z584" s="207"/>
      <c r="AA584" s="207"/>
      <c r="AB584" s="207"/>
      <c r="AC584" s="207"/>
      <c r="AD584" s="207"/>
      <c r="AE584" s="207"/>
      <c r="AF584" s="207"/>
      <c r="AG584" s="207"/>
      <c r="AH584" s="207"/>
      <c r="AI584" s="207"/>
      <c r="AJ584" s="207"/>
      <c r="AK584" s="207"/>
      <c r="AL584" s="207"/>
      <c r="AM584" s="207"/>
      <c r="AN584" s="207"/>
      <c r="AO584" s="207"/>
      <c r="AP584" s="207"/>
      <c r="AQ584" s="207"/>
      <c r="AR584" s="207"/>
      <c r="AS584" s="207"/>
      <c r="AT584" s="207"/>
      <c r="AU584" s="207"/>
      <c r="AV584" s="207"/>
      <c r="AW584" s="207"/>
      <c r="AX584" s="207"/>
      <c r="AY584" s="207"/>
      <c r="AZ584" s="207"/>
      <c r="BA584" s="207"/>
      <c r="BB584" s="207"/>
      <c r="BC584" s="207"/>
      <c r="BD584" s="207"/>
      <c r="BE584" s="207"/>
      <c r="BF584" s="207"/>
      <c r="BG584" s="207"/>
      <c r="BH584" s="207"/>
      <c r="BI584" s="207"/>
      <c r="BJ584" s="207"/>
      <c r="BK584" s="207"/>
      <c r="BL584" s="207"/>
      <c r="BM584" s="208">
        <v>31</v>
      </c>
    </row>
    <row r="585" spans="1:65">
      <c r="A585" s="29"/>
      <c r="B585" s="3" t="s">
        <v>86</v>
      </c>
      <c r="C585" s="28"/>
      <c r="D585" s="13">
        <v>1.056171443146567E-3</v>
      </c>
      <c r="E585" s="15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266</v>
      </c>
      <c r="C586" s="28"/>
      <c r="D586" s="13">
        <v>0</v>
      </c>
      <c r="E586" s="15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267</v>
      </c>
      <c r="C587" s="46"/>
      <c r="D587" s="44" t="s">
        <v>268</v>
      </c>
      <c r="E587" s="15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663</v>
      </c>
      <c r="BM589" s="27" t="s">
        <v>310</v>
      </c>
    </row>
    <row r="590" spans="1:65" ht="15">
      <c r="A590" s="24" t="s">
        <v>63</v>
      </c>
      <c r="B590" s="18" t="s">
        <v>110</v>
      </c>
      <c r="C590" s="15" t="s">
        <v>111</v>
      </c>
      <c r="D590" s="16" t="s">
        <v>335</v>
      </c>
      <c r="E590" s="15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230</v>
      </c>
      <c r="C591" s="9" t="s">
        <v>230</v>
      </c>
      <c r="D591" s="10" t="s">
        <v>112</v>
      </c>
      <c r="E591" s="15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345</v>
      </c>
      <c r="E592" s="15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148" t="s">
        <v>96</v>
      </c>
      <c r="E594" s="15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50" t="s">
        <v>96</v>
      </c>
      <c r="E595" s="15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26</v>
      </c>
    </row>
    <row r="596" spans="1:65">
      <c r="A596" s="29"/>
      <c r="B596" s="20" t="s">
        <v>263</v>
      </c>
      <c r="C596" s="12"/>
      <c r="D596" s="22" t="s">
        <v>672</v>
      </c>
      <c r="E596" s="15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264</v>
      </c>
      <c r="C597" s="28"/>
      <c r="D597" s="11" t="s">
        <v>672</v>
      </c>
      <c r="E597" s="15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96</v>
      </c>
    </row>
    <row r="598" spans="1:65">
      <c r="A598" s="29"/>
      <c r="B598" s="3" t="s">
        <v>265</v>
      </c>
      <c r="C598" s="28"/>
      <c r="D598" s="23" t="s">
        <v>672</v>
      </c>
      <c r="E598" s="15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32</v>
      </c>
    </row>
    <row r="599" spans="1:65">
      <c r="A599" s="29"/>
      <c r="B599" s="3" t="s">
        <v>86</v>
      </c>
      <c r="C599" s="28"/>
      <c r="D599" s="13" t="s">
        <v>672</v>
      </c>
      <c r="E599" s="15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266</v>
      </c>
      <c r="C600" s="28"/>
      <c r="D600" s="13" t="s">
        <v>672</v>
      </c>
      <c r="E600" s="15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267</v>
      </c>
      <c r="C601" s="46"/>
      <c r="D601" s="44" t="s">
        <v>268</v>
      </c>
      <c r="E601" s="15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664</v>
      </c>
      <c r="BM603" s="27" t="s">
        <v>310</v>
      </c>
    </row>
    <row r="604" spans="1:65" ht="15">
      <c r="A604" s="24" t="s">
        <v>64</v>
      </c>
      <c r="B604" s="18" t="s">
        <v>110</v>
      </c>
      <c r="C604" s="15" t="s">
        <v>111</v>
      </c>
      <c r="D604" s="16" t="s">
        <v>335</v>
      </c>
      <c r="E604" s="15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230</v>
      </c>
      <c r="C605" s="9" t="s">
        <v>230</v>
      </c>
      <c r="D605" s="10" t="s">
        <v>112</v>
      </c>
      <c r="E605" s="15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345</v>
      </c>
      <c r="E606" s="15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0.38</v>
      </c>
      <c r="E608" s="15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0.4</v>
      </c>
      <c r="E609" s="15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27</v>
      </c>
    </row>
    <row r="610" spans="1:65">
      <c r="A610" s="29"/>
      <c r="B610" s="20" t="s">
        <v>263</v>
      </c>
      <c r="C610" s="12"/>
      <c r="D610" s="22">
        <v>0.39</v>
      </c>
      <c r="E610" s="15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264</v>
      </c>
      <c r="C611" s="28"/>
      <c r="D611" s="11">
        <v>0.39</v>
      </c>
      <c r="E611" s="15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0.39</v>
      </c>
    </row>
    <row r="612" spans="1:65">
      <c r="A612" s="29"/>
      <c r="B612" s="3" t="s">
        <v>265</v>
      </c>
      <c r="C612" s="28"/>
      <c r="D612" s="23">
        <v>1.4142135623730963E-2</v>
      </c>
      <c r="E612" s="15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33</v>
      </c>
    </row>
    <row r="613" spans="1:65">
      <c r="A613" s="29"/>
      <c r="B613" s="3" t="s">
        <v>86</v>
      </c>
      <c r="C613" s="28"/>
      <c r="D613" s="13">
        <v>3.6261886214694776E-2</v>
      </c>
      <c r="E613" s="15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266</v>
      </c>
      <c r="C614" s="28"/>
      <c r="D614" s="13">
        <v>0</v>
      </c>
      <c r="E614" s="15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267</v>
      </c>
      <c r="C615" s="46"/>
      <c r="D615" s="44" t="s">
        <v>268</v>
      </c>
      <c r="E615" s="15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665</v>
      </c>
      <c r="BM617" s="27" t="s">
        <v>310</v>
      </c>
    </row>
    <row r="618" spans="1:65" ht="15">
      <c r="A618" s="24" t="s">
        <v>32</v>
      </c>
      <c r="B618" s="18" t="s">
        <v>110</v>
      </c>
      <c r="C618" s="15" t="s">
        <v>111</v>
      </c>
      <c r="D618" s="16" t="s">
        <v>335</v>
      </c>
      <c r="E618" s="15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230</v>
      </c>
      <c r="C619" s="9" t="s">
        <v>230</v>
      </c>
      <c r="D619" s="10" t="s">
        <v>112</v>
      </c>
      <c r="E619" s="15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345</v>
      </c>
      <c r="E620" s="15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0.25</v>
      </c>
      <c r="E622" s="15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0.28000000000000003</v>
      </c>
      <c r="E623" s="15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28</v>
      </c>
    </row>
    <row r="624" spans="1:65">
      <c r="A624" s="29"/>
      <c r="B624" s="20" t="s">
        <v>263</v>
      </c>
      <c r="C624" s="12"/>
      <c r="D624" s="22">
        <v>0.26500000000000001</v>
      </c>
      <c r="E624" s="15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264</v>
      </c>
      <c r="C625" s="28"/>
      <c r="D625" s="11">
        <v>0.26500000000000001</v>
      </c>
      <c r="E625" s="15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0.26500000000000001</v>
      </c>
    </row>
    <row r="626" spans="1:65">
      <c r="A626" s="29"/>
      <c r="B626" s="3" t="s">
        <v>265</v>
      </c>
      <c r="C626" s="28"/>
      <c r="D626" s="23">
        <v>2.1213203435596444E-2</v>
      </c>
      <c r="E626" s="15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34</v>
      </c>
    </row>
    <row r="627" spans="1:65">
      <c r="A627" s="29"/>
      <c r="B627" s="3" t="s">
        <v>86</v>
      </c>
      <c r="C627" s="28"/>
      <c r="D627" s="13">
        <v>8.0049824285269591E-2</v>
      </c>
      <c r="E627" s="15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266</v>
      </c>
      <c r="C628" s="28"/>
      <c r="D628" s="13">
        <v>0</v>
      </c>
      <c r="E628" s="15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267</v>
      </c>
      <c r="C629" s="46"/>
      <c r="D629" s="44" t="s">
        <v>268</v>
      </c>
      <c r="E629" s="15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666</v>
      </c>
      <c r="BM631" s="27" t="s">
        <v>310</v>
      </c>
    </row>
    <row r="632" spans="1:65" ht="15">
      <c r="A632" s="24" t="s">
        <v>65</v>
      </c>
      <c r="B632" s="18" t="s">
        <v>110</v>
      </c>
      <c r="C632" s="15" t="s">
        <v>111</v>
      </c>
      <c r="D632" s="16" t="s">
        <v>335</v>
      </c>
      <c r="E632" s="15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230</v>
      </c>
      <c r="C633" s="9" t="s">
        <v>230</v>
      </c>
      <c r="D633" s="10" t="s">
        <v>112</v>
      </c>
      <c r="E633" s="15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345</v>
      </c>
      <c r="E634" s="15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5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23">
        <v>316</v>
      </c>
      <c r="E636" s="225"/>
      <c r="F636" s="226"/>
      <c r="G636" s="226"/>
      <c r="H636" s="226"/>
      <c r="I636" s="226"/>
      <c r="J636" s="226"/>
      <c r="K636" s="226"/>
      <c r="L636" s="226"/>
      <c r="M636" s="226"/>
      <c r="N636" s="226"/>
      <c r="O636" s="226"/>
      <c r="P636" s="226"/>
      <c r="Q636" s="226"/>
      <c r="R636" s="226"/>
      <c r="S636" s="226"/>
      <c r="T636" s="226"/>
      <c r="U636" s="226"/>
      <c r="V636" s="226"/>
      <c r="W636" s="226"/>
      <c r="X636" s="226"/>
      <c r="Y636" s="226"/>
      <c r="Z636" s="226"/>
      <c r="AA636" s="226"/>
      <c r="AB636" s="226"/>
      <c r="AC636" s="226"/>
      <c r="AD636" s="226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  <c r="AP636" s="226"/>
      <c r="AQ636" s="226"/>
      <c r="AR636" s="226"/>
      <c r="AS636" s="226"/>
      <c r="AT636" s="226"/>
      <c r="AU636" s="226"/>
      <c r="AV636" s="226"/>
      <c r="AW636" s="226"/>
      <c r="AX636" s="226"/>
      <c r="AY636" s="226"/>
      <c r="AZ636" s="226"/>
      <c r="BA636" s="226"/>
      <c r="BB636" s="226"/>
      <c r="BC636" s="226"/>
      <c r="BD636" s="226"/>
      <c r="BE636" s="226"/>
      <c r="BF636" s="226"/>
      <c r="BG636" s="226"/>
      <c r="BH636" s="226"/>
      <c r="BI636" s="226"/>
      <c r="BJ636" s="226"/>
      <c r="BK636" s="226"/>
      <c r="BL636" s="226"/>
      <c r="BM636" s="227">
        <v>1</v>
      </c>
    </row>
    <row r="637" spans="1:65">
      <c r="A637" s="29"/>
      <c r="B637" s="19">
        <v>1</v>
      </c>
      <c r="C637" s="9">
        <v>2</v>
      </c>
      <c r="D637" s="228">
        <v>320</v>
      </c>
      <c r="E637" s="225"/>
      <c r="F637" s="226"/>
      <c r="G637" s="226"/>
      <c r="H637" s="226"/>
      <c r="I637" s="226"/>
      <c r="J637" s="226"/>
      <c r="K637" s="226"/>
      <c r="L637" s="226"/>
      <c r="M637" s="226"/>
      <c r="N637" s="226"/>
      <c r="O637" s="226"/>
      <c r="P637" s="226"/>
      <c r="Q637" s="226"/>
      <c r="R637" s="226"/>
      <c r="S637" s="226"/>
      <c r="T637" s="226"/>
      <c r="U637" s="226"/>
      <c r="V637" s="226"/>
      <c r="W637" s="226"/>
      <c r="X637" s="226"/>
      <c r="Y637" s="226"/>
      <c r="Z637" s="226"/>
      <c r="AA637" s="226"/>
      <c r="AB637" s="226"/>
      <c r="AC637" s="226"/>
      <c r="AD637" s="226"/>
      <c r="AE637" s="226"/>
      <c r="AF637" s="226"/>
      <c r="AG637" s="226"/>
      <c r="AH637" s="226"/>
      <c r="AI637" s="226"/>
      <c r="AJ637" s="226"/>
      <c r="AK637" s="226"/>
      <c r="AL637" s="226"/>
      <c r="AM637" s="226"/>
      <c r="AN637" s="226"/>
      <c r="AO637" s="226"/>
      <c r="AP637" s="226"/>
      <c r="AQ637" s="226"/>
      <c r="AR637" s="226"/>
      <c r="AS637" s="226"/>
      <c r="AT637" s="226"/>
      <c r="AU637" s="226"/>
      <c r="AV637" s="226"/>
      <c r="AW637" s="226"/>
      <c r="AX637" s="226"/>
      <c r="AY637" s="226"/>
      <c r="AZ637" s="226"/>
      <c r="BA637" s="226"/>
      <c r="BB637" s="226"/>
      <c r="BC637" s="226"/>
      <c r="BD637" s="226"/>
      <c r="BE637" s="226"/>
      <c r="BF637" s="226"/>
      <c r="BG637" s="226"/>
      <c r="BH637" s="226"/>
      <c r="BI637" s="226"/>
      <c r="BJ637" s="226"/>
      <c r="BK637" s="226"/>
      <c r="BL637" s="226"/>
      <c r="BM637" s="227">
        <v>29</v>
      </c>
    </row>
    <row r="638" spans="1:65">
      <c r="A638" s="29"/>
      <c r="B638" s="20" t="s">
        <v>263</v>
      </c>
      <c r="C638" s="12"/>
      <c r="D638" s="232">
        <v>318</v>
      </c>
      <c r="E638" s="225"/>
      <c r="F638" s="226"/>
      <c r="G638" s="226"/>
      <c r="H638" s="226"/>
      <c r="I638" s="226"/>
      <c r="J638" s="226"/>
      <c r="K638" s="226"/>
      <c r="L638" s="226"/>
      <c r="M638" s="226"/>
      <c r="N638" s="226"/>
      <c r="O638" s="226"/>
      <c r="P638" s="226"/>
      <c r="Q638" s="226"/>
      <c r="R638" s="226"/>
      <c r="S638" s="226"/>
      <c r="T638" s="226"/>
      <c r="U638" s="226"/>
      <c r="V638" s="226"/>
      <c r="W638" s="226"/>
      <c r="X638" s="226"/>
      <c r="Y638" s="226"/>
      <c r="Z638" s="226"/>
      <c r="AA638" s="226"/>
      <c r="AB638" s="226"/>
      <c r="AC638" s="226"/>
      <c r="AD638" s="226"/>
      <c r="AE638" s="226"/>
      <c r="AF638" s="226"/>
      <c r="AG638" s="226"/>
      <c r="AH638" s="226"/>
      <c r="AI638" s="226"/>
      <c r="AJ638" s="226"/>
      <c r="AK638" s="226"/>
      <c r="AL638" s="226"/>
      <c r="AM638" s="226"/>
      <c r="AN638" s="226"/>
      <c r="AO638" s="226"/>
      <c r="AP638" s="226"/>
      <c r="AQ638" s="226"/>
      <c r="AR638" s="226"/>
      <c r="AS638" s="226"/>
      <c r="AT638" s="226"/>
      <c r="AU638" s="226"/>
      <c r="AV638" s="226"/>
      <c r="AW638" s="226"/>
      <c r="AX638" s="226"/>
      <c r="AY638" s="226"/>
      <c r="AZ638" s="226"/>
      <c r="BA638" s="226"/>
      <c r="BB638" s="226"/>
      <c r="BC638" s="226"/>
      <c r="BD638" s="226"/>
      <c r="BE638" s="226"/>
      <c r="BF638" s="226"/>
      <c r="BG638" s="226"/>
      <c r="BH638" s="226"/>
      <c r="BI638" s="226"/>
      <c r="BJ638" s="226"/>
      <c r="BK638" s="226"/>
      <c r="BL638" s="226"/>
      <c r="BM638" s="227">
        <v>16</v>
      </c>
    </row>
    <row r="639" spans="1:65">
      <c r="A639" s="29"/>
      <c r="B639" s="3" t="s">
        <v>264</v>
      </c>
      <c r="C639" s="28"/>
      <c r="D639" s="228">
        <v>318</v>
      </c>
      <c r="E639" s="225"/>
      <c r="F639" s="226"/>
      <c r="G639" s="226"/>
      <c r="H639" s="226"/>
      <c r="I639" s="226"/>
      <c r="J639" s="226"/>
      <c r="K639" s="226"/>
      <c r="L639" s="226"/>
      <c r="M639" s="226"/>
      <c r="N639" s="226"/>
      <c r="O639" s="226"/>
      <c r="P639" s="226"/>
      <c r="Q639" s="226"/>
      <c r="R639" s="226"/>
      <c r="S639" s="226"/>
      <c r="T639" s="226"/>
      <c r="U639" s="226"/>
      <c r="V639" s="226"/>
      <c r="W639" s="226"/>
      <c r="X639" s="226"/>
      <c r="Y639" s="226"/>
      <c r="Z639" s="226"/>
      <c r="AA639" s="226"/>
      <c r="AB639" s="226"/>
      <c r="AC639" s="226"/>
      <c r="AD639" s="226"/>
      <c r="AE639" s="226"/>
      <c r="AF639" s="226"/>
      <c r="AG639" s="226"/>
      <c r="AH639" s="226"/>
      <c r="AI639" s="226"/>
      <c r="AJ639" s="226"/>
      <c r="AK639" s="226"/>
      <c r="AL639" s="226"/>
      <c r="AM639" s="226"/>
      <c r="AN639" s="226"/>
      <c r="AO639" s="226"/>
      <c r="AP639" s="226"/>
      <c r="AQ639" s="226"/>
      <c r="AR639" s="226"/>
      <c r="AS639" s="226"/>
      <c r="AT639" s="226"/>
      <c r="AU639" s="226"/>
      <c r="AV639" s="226"/>
      <c r="AW639" s="226"/>
      <c r="AX639" s="226"/>
      <c r="AY639" s="226"/>
      <c r="AZ639" s="226"/>
      <c r="BA639" s="226"/>
      <c r="BB639" s="226"/>
      <c r="BC639" s="226"/>
      <c r="BD639" s="226"/>
      <c r="BE639" s="226"/>
      <c r="BF639" s="226"/>
      <c r="BG639" s="226"/>
      <c r="BH639" s="226"/>
      <c r="BI639" s="226"/>
      <c r="BJ639" s="226"/>
      <c r="BK639" s="226"/>
      <c r="BL639" s="226"/>
      <c r="BM639" s="227">
        <v>318</v>
      </c>
    </row>
    <row r="640" spans="1:65">
      <c r="A640" s="29"/>
      <c r="B640" s="3" t="s">
        <v>265</v>
      </c>
      <c r="C640" s="28"/>
      <c r="D640" s="228">
        <v>2.8284271247461903</v>
      </c>
      <c r="E640" s="225"/>
      <c r="F640" s="226"/>
      <c r="G640" s="226"/>
      <c r="H640" s="226"/>
      <c r="I640" s="226"/>
      <c r="J640" s="226"/>
      <c r="K640" s="226"/>
      <c r="L640" s="226"/>
      <c r="M640" s="226"/>
      <c r="N640" s="226"/>
      <c r="O640" s="226"/>
      <c r="P640" s="226"/>
      <c r="Q640" s="226"/>
      <c r="R640" s="226"/>
      <c r="S640" s="226"/>
      <c r="T640" s="226"/>
      <c r="U640" s="226"/>
      <c r="V640" s="226"/>
      <c r="W640" s="226"/>
      <c r="X640" s="226"/>
      <c r="Y640" s="226"/>
      <c r="Z640" s="226"/>
      <c r="AA640" s="226"/>
      <c r="AB640" s="226"/>
      <c r="AC640" s="226"/>
      <c r="AD640" s="226"/>
      <c r="AE640" s="226"/>
      <c r="AF640" s="226"/>
      <c r="AG640" s="226"/>
      <c r="AH640" s="226"/>
      <c r="AI640" s="226"/>
      <c r="AJ640" s="226"/>
      <c r="AK640" s="226"/>
      <c r="AL640" s="226"/>
      <c r="AM640" s="226"/>
      <c r="AN640" s="226"/>
      <c r="AO640" s="226"/>
      <c r="AP640" s="226"/>
      <c r="AQ640" s="226"/>
      <c r="AR640" s="226"/>
      <c r="AS640" s="226"/>
      <c r="AT640" s="226"/>
      <c r="AU640" s="226"/>
      <c r="AV640" s="226"/>
      <c r="AW640" s="226"/>
      <c r="AX640" s="226"/>
      <c r="AY640" s="226"/>
      <c r="AZ640" s="226"/>
      <c r="BA640" s="226"/>
      <c r="BB640" s="226"/>
      <c r="BC640" s="226"/>
      <c r="BD640" s="226"/>
      <c r="BE640" s="226"/>
      <c r="BF640" s="226"/>
      <c r="BG640" s="226"/>
      <c r="BH640" s="226"/>
      <c r="BI640" s="226"/>
      <c r="BJ640" s="226"/>
      <c r="BK640" s="226"/>
      <c r="BL640" s="226"/>
      <c r="BM640" s="227">
        <v>35</v>
      </c>
    </row>
    <row r="641" spans="1:65">
      <c r="A641" s="29"/>
      <c r="B641" s="3" t="s">
        <v>86</v>
      </c>
      <c r="C641" s="28"/>
      <c r="D641" s="13">
        <v>8.8944249205855034E-3</v>
      </c>
      <c r="E641" s="15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266</v>
      </c>
      <c r="C642" s="28"/>
      <c r="D642" s="13">
        <v>0</v>
      </c>
      <c r="E642" s="15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267</v>
      </c>
      <c r="C643" s="46"/>
      <c r="D643" s="44" t="s">
        <v>268</v>
      </c>
      <c r="E643" s="15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667</v>
      </c>
      <c r="BM645" s="27" t="s">
        <v>310</v>
      </c>
    </row>
    <row r="646" spans="1:65" ht="15">
      <c r="A646" s="24" t="s">
        <v>35</v>
      </c>
      <c r="B646" s="18" t="s">
        <v>110</v>
      </c>
      <c r="C646" s="15" t="s">
        <v>111</v>
      </c>
      <c r="D646" s="16" t="s">
        <v>335</v>
      </c>
      <c r="E646" s="15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230</v>
      </c>
      <c r="C647" s="9" t="s">
        <v>230</v>
      </c>
      <c r="D647" s="10" t="s">
        <v>112</v>
      </c>
      <c r="E647" s="15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345</v>
      </c>
      <c r="E648" s="15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/>
      <c r="E649" s="15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8">
        <v>1</v>
      </c>
      <c r="C650" s="14">
        <v>1</v>
      </c>
      <c r="D650" s="213">
        <v>20.5</v>
      </c>
      <c r="E650" s="215"/>
      <c r="F650" s="216"/>
      <c r="G650" s="216"/>
      <c r="H650" s="216"/>
      <c r="I650" s="216"/>
      <c r="J650" s="216"/>
      <c r="K650" s="216"/>
      <c r="L650" s="216"/>
      <c r="M650" s="216"/>
      <c r="N650" s="216"/>
      <c r="O650" s="216"/>
      <c r="P650" s="216"/>
      <c r="Q650" s="216"/>
      <c r="R650" s="216"/>
      <c r="S650" s="216"/>
      <c r="T650" s="216"/>
      <c r="U650" s="216"/>
      <c r="V650" s="216"/>
      <c r="W650" s="216"/>
      <c r="X650" s="216"/>
      <c r="Y650" s="216"/>
      <c r="Z650" s="216"/>
      <c r="AA650" s="216"/>
      <c r="AB650" s="216"/>
      <c r="AC650" s="216"/>
      <c r="AD650" s="216"/>
      <c r="AE650" s="216"/>
      <c r="AF650" s="216"/>
      <c r="AG650" s="216"/>
      <c r="AH650" s="216"/>
      <c r="AI650" s="216"/>
      <c r="AJ650" s="216"/>
      <c r="AK650" s="216"/>
      <c r="AL650" s="216"/>
      <c r="AM650" s="216"/>
      <c r="AN650" s="216"/>
      <c r="AO650" s="216"/>
      <c r="AP650" s="216"/>
      <c r="AQ650" s="216"/>
      <c r="AR650" s="216"/>
      <c r="AS650" s="216"/>
      <c r="AT650" s="216"/>
      <c r="AU650" s="216"/>
      <c r="AV650" s="216"/>
      <c r="AW650" s="216"/>
      <c r="AX650" s="216"/>
      <c r="AY650" s="216"/>
      <c r="AZ650" s="216"/>
      <c r="BA650" s="216"/>
      <c r="BB650" s="216"/>
      <c r="BC650" s="216"/>
      <c r="BD650" s="216"/>
      <c r="BE650" s="216"/>
      <c r="BF650" s="216"/>
      <c r="BG650" s="216"/>
      <c r="BH650" s="216"/>
      <c r="BI650" s="216"/>
      <c r="BJ650" s="216"/>
      <c r="BK650" s="216"/>
      <c r="BL650" s="216"/>
      <c r="BM650" s="217">
        <v>1</v>
      </c>
    </row>
    <row r="651" spans="1:65">
      <c r="A651" s="29"/>
      <c r="B651" s="19">
        <v>1</v>
      </c>
      <c r="C651" s="9">
        <v>2</v>
      </c>
      <c r="D651" s="218">
        <v>20.5</v>
      </c>
      <c r="E651" s="215"/>
      <c r="F651" s="216"/>
      <c r="G651" s="216"/>
      <c r="H651" s="216"/>
      <c r="I651" s="216"/>
      <c r="J651" s="216"/>
      <c r="K651" s="216"/>
      <c r="L651" s="216"/>
      <c r="M651" s="216"/>
      <c r="N651" s="216"/>
      <c r="O651" s="216"/>
      <c r="P651" s="216"/>
      <c r="Q651" s="216"/>
      <c r="R651" s="216"/>
      <c r="S651" s="216"/>
      <c r="T651" s="216"/>
      <c r="U651" s="216"/>
      <c r="V651" s="216"/>
      <c r="W651" s="216"/>
      <c r="X651" s="216"/>
      <c r="Y651" s="216"/>
      <c r="Z651" s="216"/>
      <c r="AA651" s="216"/>
      <c r="AB651" s="216"/>
      <c r="AC651" s="216"/>
      <c r="AD651" s="216"/>
      <c r="AE651" s="216"/>
      <c r="AF651" s="216"/>
      <c r="AG651" s="216"/>
      <c r="AH651" s="216"/>
      <c r="AI651" s="216"/>
      <c r="AJ651" s="216"/>
      <c r="AK651" s="216"/>
      <c r="AL651" s="216"/>
      <c r="AM651" s="216"/>
      <c r="AN651" s="216"/>
      <c r="AO651" s="216"/>
      <c r="AP651" s="216"/>
      <c r="AQ651" s="216"/>
      <c r="AR651" s="216"/>
      <c r="AS651" s="216"/>
      <c r="AT651" s="216"/>
      <c r="AU651" s="216"/>
      <c r="AV651" s="216"/>
      <c r="AW651" s="216"/>
      <c r="AX651" s="216"/>
      <c r="AY651" s="216"/>
      <c r="AZ651" s="216"/>
      <c r="BA651" s="216"/>
      <c r="BB651" s="216"/>
      <c r="BC651" s="216"/>
      <c r="BD651" s="216"/>
      <c r="BE651" s="216"/>
      <c r="BF651" s="216"/>
      <c r="BG651" s="216"/>
      <c r="BH651" s="216"/>
      <c r="BI651" s="216"/>
      <c r="BJ651" s="216"/>
      <c r="BK651" s="216"/>
      <c r="BL651" s="216"/>
      <c r="BM651" s="217">
        <v>30</v>
      </c>
    </row>
    <row r="652" spans="1:65">
      <c r="A652" s="29"/>
      <c r="B652" s="20" t="s">
        <v>263</v>
      </c>
      <c r="C652" s="12"/>
      <c r="D652" s="222">
        <v>20.5</v>
      </c>
      <c r="E652" s="215"/>
      <c r="F652" s="216"/>
      <c r="G652" s="216"/>
      <c r="H652" s="216"/>
      <c r="I652" s="216"/>
      <c r="J652" s="216"/>
      <c r="K652" s="216"/>
      <c r="L652" s="216"/>
      <c r="M652" s="216"/>
      <c r="N652" s="216"/>
      <c r="O652" s="216"/>
      <c r="P652" s="216"/>
      <c r="Q652" s="216"/>
      <c r="R652" s="216"/>
      <c r="S652" s="216"/>
      <c r="T652" s="216"/>
      <c r="U652" s="216"/>
      <c r="V652" s="216"/>
      <c r="W652" s="216"/>
      <c r="X652" s="216"/>
      <c r="Y652" s="216"/>
      <c r="Z652" s="216"/>
      <c r="AA652" s="216"/>
      <c r="AB652" s="216"/>
      <c r="AC652" s="216"/>
      <c r="AD652" s="216"/>
      <c r="AE652" s="216"/>
      <c r="AF652" s="216"/>
      <c r="AG652" s="216"/>
      <c r="AH652" s="216"/>
      <c r="AI652" s="216"/>
      <c r="AJ652" s="216"/>
      <c r="AK652" s="216"/>
      <c r="AL652" s="216"/>
      <c r="AM652" s="216"/>
      <c r="AN652" s="216"/>
      <c r="AO652" s="216"/>
      <c r="AP652" s="216"/>
      <c r="AQ652" s="216"/>
      <c r="AR652" s="216"/>
      <c r="AS652" s="216"/>
      <c r="AT652" s="216"/>
      <c r="AU652" s="216"/>
      <c r="AV652" s="216"/>
      <c r="AW652" s="216"/>
      <c r="AX652" s="216"/>
      <c r="AY652" s="216"/>
      <c r="AZ652" s="216"/>
      <c r="BA652" s="216"/>
      <c r="BB652" s="216"/>
      <c r="BC652" s="216"/>
      <c r="BD652" s="216"/>
      <c r="BE652" s="216"/>
      <c r="BF652" s="216"/>
      <c r="BG652" s="216"/>
      <c r="BH652" s="216"/>
      <c r="BI652" s="216"/>
      <c r="BJ652" s="216"/>
      <c r="BK652" s="216"/>
      <c r="BL652" s="216"/>
      <c r="BM652" s="217">
        <v>16</v>
      </c>
    </row>
    <row r="653" spans="1:65">
      <c r="A653" s="29"/>
      <c r="B653" s="3" t="s">
        <v>264</v>
      </c>
      <c r="C653" s="28"/>
      <c r="D653" s="218">
        <v>20.5</v>
      </c>
      <c r="E653" s="215"/>
      <c r="F653" s="216"/>
      <c r="G653" s="216"/>
      <c r="H653" s="216"/>
      <c r="I653" s="216"/>
      <c r="J653" s="216"/>
      <c r="K653" s="216"/>
      <c r="L653" s="216"/>
      <c r="M653" s="216"/>
      <c r="N653" s="216"/>
      <c r="O653" s="216"/>
      <c r="P653" s="216"/>
      <c r="Q653" s="216"/>
      <c r="R653" s="216"/>
      <c r="S653" s="216"/>
      <c r="T653" s="216"/>
      <c r="U653" s="216"/>
      <c r="V653" s="216"/>
      <c r="W653" s="216"/>
      <c r="X653" s="216"/>
      <c r="Y653" s="216"/>
      <c r="Z653" s="216"/>
      <c r="AA653" s="216"/>
      <c r="AB653" s="216"/>
      <c r="AC653" s="216"/>
      <c r="AD653" s="216"/>
      <c r="AE653" s="216"/>
      <c r="AF653" s="216"/>
      <c r="AG653" s="216"/>
      <c r="AH653" s="216"/>
      <c r="AI653" s="216"/>
      <c r="AJ653" s="216"/>
      <c r="AK653" s="216"/>
      <c r="AL653" s="216"/>
      <c r="AM653" s="216"/>
      <c r="AN653" s="216"/>
      <c r="AO653" s="216"/>
      <c r="AP653" s="216"/>
      <c r="AQ653" s="216"/>
      <c r="AR653" s="216"/>
      <c r="AS653" s="216"/>
      <c r="AT653" s="216"/>
      <c r="AU653" s="216"/>
      <c r="AV653" s="216"/>
      <c r="AW653" s="216"/>
      <c r="AX653" s="216"/>
      <c r="AY653" s="216"/>
      <c r="AZ653" s="216"/>
      <c r="BA653" s="216"/>
      <c r="BB653" s="216"/>
      <c r="BC653" s="216"/>
      <c r="BD653" s="216"/>
      <c r="BE653" s="216"/>
      <c r="BF653" s="216"/>
      <c r="BG653" s="216"/>
      <c r="BH653" s="216"/>
      <c r="BI653" s="216"/>
      <c r="BJ653" s="216"/>
      <c r="BK653" s="216"/>
      <c r="BL653" s="216"/>
      <c r="BM653" s="217">
        <v>20.5</v>
      </c>
    </row>
    <row r="654" spans="1:65">
      <c r="A654" s="29"/>
      <c r="B654" s="3" t="s">
        <v>265</v>
      </c>
      <c r="C654" s="28"/>
      <c r="D654" s="218">
        <v>0</v>
      </c>
      <c r="E654" s="215"/>
      <c r="F654" s="216"/>
      <c r="G654" s="216"/>
      <c r="H654" s="216"/>
      <c r="I654" s="216"/>
      <c r="J654" s="216"/>
      <c r="K654" s="216"/>
      <c r="L654" s="216"/>
      <c r="M654" s="216"/>
      <c r="N654" s="216"/>
      <c r="O654" s="216"/>
      <c r="P654" s="216"/>
      <c r="Q654" s="216"/>
      <c r="R654" s="216"/>
      <c r="S654" s="216"/>
      <c r="T654" s="216"/>
      <c r="U654" s="216"/>
      <c r="V654" s="216"/>
      <c r="W654" s="216"/>
      <c r="X654" s="216"/>
      <c r="Y654" s="216"/>
      <c r="Z654" s="216"/>
      <c r="AA654" s="216"/>
      <c r="AB654" s="216"/>
      <c r="AC654" s="216"/>
      <c r="AD654" s="216"/>
      <c r="AE654" s="216"/>
      <c r="AF654" s="216"/>
      <c r="AG654" s="216"/>
      <c r="AH654" s="216"/>
      <c r="AI654" s="216"/>
      <c r="AJ654" s="216"/>
      <c r="AK654" s="216"/>
      <c r="AL654" s="216"/>
      <c r="AM654" s="216"/>
      <c r="AN654" s="216"/>
      <c r="AO654" s="216"/>
      <c r="AP654" s="216"/>
      <c r="AQ654" s="216"/>
      <c r="AR654" s="216"/>
      <c r="AS654" s="216"/>
      <c r="AT654" s="216"/>
      <c r="AU654" s="216"/>
      <c r="AV654" s="216"/>
      <c r="AW654" s="216"/>
      <c r="AX654" s="216"/>
      <c r="AY654" s="216"/>
      <c r="AZ654" s="216"/>
      <c r="BA654" s="216"/>
      <c r="BB654" s="216"/>
      <c r="BC654" s="216"/>
      <c r="BD654" s="216"/>
      <c r="BE654" s="216"/>
      <c r="BF654" s="216"/>
      <c r="BG654" s="216"/>
      <c r="BH654" s="216"/>
      <c r="BI654" s="216"/>
      <c r="BJ654" s="216"/>
      <c r="BK654" s="216"/>
      <c r="BL654" s="216"/>
      <c r="BM654" s="217">
        <v>36</v>
      </c>
    </row>
    <row r="655" spans="1:65">
      <c r="A655" s="29"/>
      <c r="B655" s="3" t="s">
        <v>86</v>
      </c>
      <c r="C655" s="28"/>
      <c r="D655" s="13">
        <v>0</v>
      </c>
      <c r="E655" s="15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266</v>
      </c>
      <c r="C656" s="28"/>
      <c r="D656" s="13">
        <v>0</v>
      </c>
      <c r="E656" s="15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267</v>
      </c>
      <c r="C657" s="46"/>
      <c r="D657" s="44" t="s">
        <v>268</v>
      </c>
      <c r="E657" s="15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668</v>
      </c>
      <c r="BM659" s="27" t="s">
        <v>310</v>
      </c>
    </row>
    <row r="660" spans="1:65" ht="15">
      <c r="A660" s="24" t="s">
        <v>38</v>
      </c>
      <c r="B660" s="18" t="s">
        <v>110</v>
      </c>
      <c r="C660" s="15" t="s">
        <v>111</v>
      </c>
      <c r="D660" s="16" t="s">
        <v>335</v>
      </c>
      <c r="E660" s="15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230</v>
      </c>
      <c r="C661" s="9" t="s">
        <v>230</v>
      </c>
      <c r="D661" s="10" t="s">
        <v>112</v>
      </c>
      <c r="E661" s="15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345</v>
      </c>
      <c r="E662" s="15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3">
        <v>22.9</v>
      </c>
      <c r="E664" s="215"/>
      <c r="F664" s="216"/>
      <c r="G664" s="216"/>
      <c r="H664" s="216"/>
      <c r="I664" s="216"/>
      <c r="J664" s="216"/>
      <c r="K664" s="216"/>
      <c r="L664" s="216"/>
      <c r="M664" s="216"/>
      <c r="N664" s="216"/>
      <c r="O664" s="216"/>
      <c r="P664" s="216"/>
      <c r="Q664" s="216"/>
      <c r="R664" s="216"/>
      <c r="S664" s="216"/>
      <c r="T664" s="216"/>
      <c r="U664" s="216"/>
      <c r="V664" s="216"/>
      <c r="W664" s="216"/>
      <c r="X664" s="216"/>
      <c r="Y664" s="216"/>
      <c r="Z664" s="216"/>
      <c r="AA664" s="216"/>
      <c r="AB664" s="216"/>
      <c r="AC664" s="216"/>
      <c r="AD664" s="216"/>
      <c r="AE664" s="216"/>
      <c r="AF664" s="216"/>
      <c r="AG664" s="216"/>
      <c r="AH664" s="216"/>
      <c r="AI664" s="216"/>
      <c r="AJ664" s="216"/>
      <c r="AK664" s="216"/>
      <c r="AL664" s="216"/>
      <c r="AM664" s="216"/>
      <c r="AN664" s="216"/>
      <c r="AO664" s="216"/>
      <c r="AP664" s="216"/>
      <c r="AQ664" s="216"/>
      <c r="AR664" s="216"/>
      <c r="AS664" s="216"/>
      <c r="AT664" s="216"/>
      <c r="AU664" s="216"/>
      <c r="AV664" s="216"/>
      <c r="AW664" s="216"/>
      <c r="AX664" s="216"/>
      <c r="AY664" s="216"/>
      <c r="AZ664" s="216"/>
      <c r="BA664" s="216"/>
      <c r="BB664" s="216"/>
      <c r="BC664" s="216"/>
      <c r="BD664" s="216"/>
      <c r="BE664" s="216"/>
      <c r="BF664" s="216"/>
      <c r="BG664" s="216"/>
      <c r="BH664" s="216"/>
      <c r="BI664" s="216"/>
      <c r="BJ664" s="216"/>
      <c r="BK664" s="216"/>
      <c r="BL664" s="216"/>
      <c r="BM664" s="217">
        <v>1</v>
      </c>
    </row>
    <row r="665" spans="1:65">
      <c r="A665" s="29"/>
      <c r="B665" s="19">
        <v>1</v>
      </c>
      <c r="C665" s="9">
        <v>2</v>
      </c>
      <c r="D665" s="218">
        <v>23.3</v>
      </c>
      <c r="E665" s="215"/>
      <c r="F665" s="216"/>
      <c r="G665" s="216"/>
      <c r="H665" s="216"/>
      <c r="I665" s="216"/>
      <c r="J665" s="216"/>
      <c r="K665" s="216"/>
      <c r="L665" s="216"/>
      <c r="M665" s="216"/>
      <c r="N665" s="216"/>
      <c r="O665" s="216"/>
      <c r="P665" s="216"/>
      <c r="Q665" s="216"/>
      <c r="R665" s="216"/>
      <c r="S665" s="216"/>
      <c r="T665" s="216"/>
      <c r="U665" s="216"/>
      <c r="V665" s="216"/>
      <c r="W665" s="216"/>
      <c r="X665" s="216"/>
      <c r="Y665" s="216"/>
      <c r="Z665" s="216"/>
      <c r="AA665" s="216"/>
      <c r="AB665" s="216"/>
      <c r="AC665" s="216"/>
      <c r="AD665" s="216"/>
      <c r="AE665" s="216"/>
      <c r="AF665" s="216"/>
      <c r="AG665" s="216"/>
      <c r="AH665" s="216"/>
      <c r="AI665" s="216"/>
      <c r="AJ665" s="216"/>
      <c r="AK665" s="216"/>
      <c r="AL665" s="216"/>
      <c r="AM665" s="216"/>
      <c r="AN665" s="216"/>
      <c r="AO665" s="216"/>
      <c r="AP665" s="216"/>
      <c r="AQ665" s="216"/>
      <c r="AR665" s="216"/>
      <c r="AS665" s="216"/>
      <c r="AT665" s="216"/>
      <c r="AU665" s="216"/>
      <c r="AV665" s="216"/>
      <c r="AW665" s="216"/>
      <c r="AX665" s="216"/>
      <c r="AY665" s="216"/>
      <c r="AZ665" s="216"/>
      <c r="BA665" s="216"/>
      <c r="BB665" s="216"/>
      <c r="BC665" s="216"/>
      <c r="BD665" s="216"/>
      <c r="BE665" s="216"/>
      <c r="BF665" s="216"/>
      <c r="BG665" s="216"/>
      <c r="BH665" s="216"/>
      <c r="BI665" s="216"/>
      <c r="BJ665" s="216"/>
      <c r="BK665" s="216"/>
      <c r="BL665" s="216"/>
      <c r="BM665" s="217">
        <v>31</v>
      </c>
    </row>
    <row r="666" spans="1:65">
      <c r="A666" s="29"/>
      <c r="B666" s="20" t="s">
        <v>263</v>
      </c>
      <c r="C666" s="12"/>
      <c r="D666" s="222">
        <v>23.1</v>
      </c>
      <c r="E666" s="215"/>
      <c r="F666" s="216"/>
      <c r="G666" s="216"/>
      <c r="H666" s="216"/>
      <c r="I666" s="216"/>
      <c r="J666" s="216"/>
      <c r="K666" s="216"/>
      <c r="L666" s="216"/>
      <c r="M666" s="216"/>
      <c r="N666" s="216"/>
      <c r="O666" s="216"/>
      <c r="P666" s="216"/>
      <c r="Q666" s="216"/>
      <c r="R666" s="216"/>
      <c r="S666" s="216"/>
      <c r="T666" s="216"/>
      <c r="U666" s="216"/>
      <c r="V666" s="216"/>
      <c r="W666" s="216"/>
      <c r="X666" s="216"/>
      <c r="Y666" s="216"/>
      <c r="Z666" s="216"/>
      <c r="AA666" s="216"/>
      <c r="AB666" s="216"/>
      <c r="AC666" s="216"/>
      <c r="AD666" s="216"/>
      <c r="AE666" s="216"/>
      <c r="AF666" s="216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6"/>
      <c r="AT666" s="216"/>
      <c r="AU666" s="216"/>
      <c r="AV666" s="216"/>
      <c r="AW666" s="216"/>
      <c r="AX666" s="216"/>
      <c r="AY666" s="216"/>
      <c r="AZ666" s="216"/>
      <c r="BA666" s="216"/>
      <c r="BB666" s="216"/>
      <c r="BC666" s="216"/>
      <c r="BD666" s="216"/>
      <c r="BE666" s="216"/>
      <c r="BF666" s="216"/>
      <c r="BG666" s="216"/>
      <c r="BH666" s="216"/>
      <c r="BI666" s="216"/>
      <c r="BJ666" s="216"/>
      <c r="BK666" s="216"/>
      <c r="BL666" s="216"/>
      <c r="BM666" s="217">
        <v>16</v>
      </c>
    </row>
    <row r="667" spans="1:65">
      <c r="A667" s="29"/>
      <c r="B667" s="3" t="s">
        <v>264</v>
      </c>
      <c r="C667" s="28"/>
      <c r="D667" s="218">
        <v>23.1</v>
      </c>
      <c r="E667" s="215"/>
      <c r="F667" s="216"/>
      <c r="G667" s="216"/>
      <c r="H667" s="216"/>
      <c r="I667" s="216"/>
      <c r="J667" s="216"/>
      <c r="K667" s="216"/>
      <c r="L667" s="216"/>
      <c r="M667" s="216"/>
      <c r="N667" s="216"/>
      <c r="O667" s="216"/>
      <c r="P667" s="216"/>
      <c r="Q667" s="216"/>
      <c r="R667" s="216"/>
      <c r="S667" s="216"/>
      <c r="T667" s="216"/>
      <c r="U667" s="216"/>
      <c r="V667" s="216"/>
      <c r="W667" s="216"/>
      <c r="X667" s="216"/>
      <c r="Y667" s="216"/>
      <c r="Z667" s="216"/>
      <c r="AA667" s="216"/>
      <c r="AB667" s="216"/>
      <c r="AC667" s="216"/>
      <c r="AD667" s="216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6"/>
      <c r="AT667" s="216"/>
      <c r="AU667" s="216"/>
      <c r="AV667" s="216"/>
      <c r="AW667" s="216"/>
      <c r="AX667" s="216"/>
      <c r="AY667" s="216"/>
      <c r="AZ667" s="216"/>
      <c r="BA667" s="216"/>
      <c r="BB667" s="216"/>
      <c r="BC667" s="216"/>
      <c r="BD667" s="216"/>
      <c r="BE667" s="216"/>
      <c r="BF667" s="216"/>
      <c r="BG667" s="216"/>
      <c r="BH667" s="216"/>
      <c r="BI667" s="216"/>
      <c r="BJ667" s="216"/>
      <c r="BK667" s="216"/>
      <c r="BL667" s="216"/>
      <c r="BM667" s="217">
        <v>23.1</v>
      </c>
    </row>
    <row r="668" spans="1:65">
      <c r="A668" s="29"/>
      <c r="B668" s="3" t="s">
        <v>265</v>
      </c>
      <c r="C668" s="28"/>
      <c r="D668" s="218">
        <v>0.28284271247462051</v>
      </c>
      <c r="E668" s="215"/>
      <c r="F668" s="216"/>
      <c r="G668" s="216"/>
      <c r="H668" s="216"/>
      <c r="I668" s="216"/>
      <c r="J668" s="216"/>
      <c r="K668" s="216"/>
      <c r="L668" s="216"/>
      <c r="M668" s="216"/>
      <c r="N668" s="216"/>
      <c r="O668" s="216"/>
      <c r="P668" s="216"/>
      <c r="Q668" s="216"/>
      <c r="R668" s="216"/>
      <c r="S668" s="216"/>
      <c r="T668" s="216"/>
      <c r="U668" s="216"/>
      <c r="V668" s="216"/>
      <c r="W668" s="216"/>
      <c r="X668" s="216"/>
      <c r="Y668" s="216"/>
      <c r="Z668" s="216"/>
      <c r="AA668" s="216"/>
      <c r="AB668" s="216"/>
      <c r="AC668" s="216"/>
      <c r="AD668" s="216"/>
      <c r="AE668" s="216"/>
      <c r="AF668" s="216"/>
      <c r="AG668" s="216"/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16"/>
      <c r="AT668" s="216"/>
      <c r="AU668" s="216"/>
      <c r="AV668" s="216"/>
      <c r="AW668" s="216"/>
      <c r="AX668" s="216"/>
      <c r="AY668" s="216"/>
      <c r="AZ668" s="216"/>
      <c r="BA668" s="216"/>
      <c r="BB668" s="216"/>
      <c r="BC668" s="216"/>
      <c r="BD668" s="216"/>
      <c r="BE668" s="216"/>
      <c r="BF668" s="216"/>
      <c r="BG668" s="216"/>
      <c r="BH668" s="216"/>
      <c r="BI668" s="216"/>
      <c r="BJ668" s="216"/>
      <c r="BK668" s="216"/>
      <c r="BL668" s="216"/>
      <c r="BM668" s="217">
        <v>37</v>
      </c>
    </row>
    <row r="669" spans="1:65">
      <c r="A669" s="29"/>
      <c r="B669" s="3" t="s">
        <v>86</v>
      </c>
      <c r="C669" s="28"/>
      <c r="D669" s="13">
        <v>1.2244273267299589E-2</v>
      </c>
      <c r="E669" s="15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266</v>
      </c>
      <c r="C670" s="28"/>
      <c r="D670" s="13">
        <v>0</v>
      </c>
      <c r="E670" s="15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267</v>
      </c>
      <c r="C671" s="46"/>
      <c r="D671" s="44" t="s">
        <v>268</v>
      </c>
      <c r="E671" s="15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669</v>
      </c>
      <c r="BM673" s="27" t="s">
        <v>310</v>
      </c>
    </row>
    <row r="674" spans="1:65" ht="15">
      <c r="A674" s="24" t="s">
        <v>41</v>
      </c>
      <c r="B674" s="18" t="s">
        <v>110</v>
      </c>
      <c r="C674" s="15" t="s">
        <v>111</v>
      </c>
      <c r="D674" s="16" t="s">
        <v>335</v>
      </c>
      <c r="E674" s="15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230</v>
      </c>
      <c r="C675" s="9" t="s">
        <v>230</v>
      </c>
      <c r="D675" s="10" t="s">
        <v>112</v>
      </c>
      <c r="E675" s="15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345</v>
      </c>
      <c r="E676" s="15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2.59</v>
      </c>
      <c r="E678" s="15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2.52</v>
      </c>
      <c r="E679" s="15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32</v>
      </c>
    </row>
    <row r="680" spans="1:65">
      <c r="A680" s="29"/>
      <c r="B680" s="20" t="s">
        <v>263</v>
      </c>
      <c r="C680" s="12"/>
      <c r="D680" s="22">
        <v>2.5549999999999997</v>
      </c>
      <c r="E680" s="15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264</v>
      </c>
      <c r="C681" s="28"/>
      <c r="D681" s="11">
        <v>2.5549999999999997</v>
      </c>
      <c r="E681" s="15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2.5550000000000002</v>
      </c>
    </row>
    <row r="682" spans="1:65">
      <c r="A682" s="29"/>
      <c r="B682" s="3" t="s">
        <v>265</v>
      </c>
      <c r="C682" s="28"/>
      <c r="D682" s="23">
        <v>4.9497474683058214E-2</v>
      </c>
      <c r="E682" s="15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38</v>
      </c>
    </row>
    <row r="683" spans="1:65">
      <c r="A683" s="29"/>
      <c r="B683" s="3" t="s">
        <v>86</v>
      </c>
      <c r="C683" s="28"/>
      <c r="D683" s="13">
        <v>1.9372788525658793E-2</v>
      </c>
      <c r="E683" s="15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266</v>
      </c>
      <c r="C684" s="28"/>
      <c r="D684" s="13">
        <v>-2.2204460492503131E-16</v>
      </c>
      <c r="E684" s="15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267</v>
      </c>
      <c r="C685" s="46"/>
      <c r="D685" s="44" t="s">
        <v>268</v>
      </c>
      <c r="E685" s="15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670</v>
      </c>
      <c r="BM687" s="27" t="s">
        <v>310</v>
      </c>
    </row>
    <row r="688" spans="1:65" ht="15">
      <c r="A688" s="24" t="s">
        <v>44</v>
      </c>
      <c r="B688" s="18" t="s">
        <v>110</v>
      </c>
      <c r="C688" s="15" t="s">
        <v>111</v>
      </c>
      <c r="D688" s="16" t="s">
        <v>335</v>
      </c>
      <c r="E688" s="15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230</v>
      </c>
      <c r="C689" s="9" t="s">
        <v>230</v>
      </c>
      <c r="D689" s="10" t="s">
        <v>112</v>
      </c>
      <c r="E689" s="15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345</v>
      </c>
      <c r="E690" s="15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3">
        <v>125</v>
      </c>
      <c r="E692" s="225"/>
      <c r="F692" s="226"/>
      <c r="G692" s="226"/>
      <c r="H692" s="226"/>
      <c r="I692" s="226"/>
      <c r="J692" s="226"/>
      <c r="K692" s="226"/>
      <c r="L692" s="226"/>
      <c r="M692" s="226"/>
      <c r="N692" s="226"/>
      <c r="O692" s="226"/>
      <c r="P692" s="226"/>
      <c r="Q692" s="226"/>
      <c r="R692" s="226"/>
      <c r="S692" s="226"/>
      <c r="T692" s="226"/>
      <c r="U692" s="226"/>
      <c r="V692" s="226"/>
      <c r="W692" s="226"/>
      <c r="X692" s="226"/>
      <c r="Y692" s="226"/>
      <c r="Z692" s="226"/>
      <c r="AA692" s="226"/>
      <c r="AB692" s="226"/>
      <c r="AC692" s="226"/>
      <c r="AD692" s="226"/>
      <c r="AE692" s="226"/>
      <c r="AF692" s="226"/>
      <c r="AG692" s="226"/>
      <c r="AH692" s="226"/>
      <c r="AI692" s="226"/>
      <c r="AJ692" s="226"/>
      <c r="AK692" s="226"/>
      <c r="AL692" s="226"/>
      <c r="AM692" s="226"/>
      <c r="AN692" s="226"/>
      <c r="AO692" s="226"/>
      <c r="AP692" s="226"/>
      <c r="AQ692" s="226"/>
      <c r="AR692" s="226"/>
      <c r="AS692" s="226"/>
      <c r="AT692" s="226"/>
      <c r="AU692" s="226"/>
      <c r="AV692" s="226"/>
      <c r="AW692" s="226"/>
      <c r="AX692" s="226"/>
      <c r="AY692" s="226"/>
      <c r="AZ692" s="226"/>
      <c r="BA692" s="226"/>
      <c r="BB692" s="226"/>
      <c r="BC692" s="226"/>
      <c r="BD692" s="226"/>
      <c r="BE692" s="226"/>
      <c r="BF692" s="226"/>
      <c r="BG692" s="226"/>
      <c r="BH692" s="226"/>
      <c r="BI692" s="226"/>
      <c r="BJ692" s="226"/>
      <c r="BK692" s="226"/>
      <c r="BL692" s="226"/>
      <c r="BM692" s="227">
        <v>1</v>
      </c>
    </row>
    <row r="693" spans="1:65">
      <c r="A693" s="29"/>
      <c r="B693" s="19">
        <v>1</v>
      </c>
      <c r="C693" s="9">
        <v>2</v>
      </c>
      <c r="D693" s="228">
        <v>125</v>
      </c>
      <c r="E693" s="225"/>
      <c r="F693" s="226"/>
      <c r="G693" s="226"/>
      <c r="H693" s="226"/>
      <c r="I693" s="226"/>
      <c r="J693" s="226"/>
      <c r="K693" s="226"/>
      <c r="L693" s="226"/>
      <c r="M693" s="226"/>
      <c r="N693" s="226"/>
      <c r="O693" s="226"/>
      <c r="P693" s="226"/>
      <c r="Q693" s="226"/>
      <c r="R693" s="226"/>
      <c r="S693" s="226"/>
      <c r="T693" s="226"/>
      <c r="U693" s="226"/>
      <c r="V693" s="226"/>
      <c r="W693" s="226"/>
      <c r="X693" s="226"/>
      <c r="Y693" s="226"/>
      <c r="Z693" s="226"/>
      <c r="AA693" s="226"/>
      <c r="AB693" s="226"/>
      <c r="AC693" s="226"/>
      <c r="AD693" s="226"/>
      <c r="AE693" s="226"/>
      <c r="AF693" s="226"/>
      <c r="AG693" s="226"/>
      <c r="AH693" s="226"/>
      <c r="AI693" s="226"/>
      <c r="AJ693" s="226"/>
      <c r="AK693" s="226"/>
      <c r="AL693" s="226"/>
      <c r="AM693" s="226"/>
      <c r="AN693" s="226"/>
      <c r="AO693" s="226"/>
      <c r="AP693" s="226"/>
      <c r="AQ693" s="226"/>
      <c r="AR693" s="226"/>
      <c r="AS693" s="226"/>
      <c r="AT693" s="226"/>
      <c r="AU693" s="226"/>
      <c r="AV693" s="226"/>
      <c r="AW693" s="226"/>
      <c r="AX693" s="226"/>
      <c r="AY693" s="226"/>
      <c r="AZ693" s="226"/>
      <c r="BA693" s="226"/>
      <c r="BB693" s="226"/>
      <c r="BC693" s="226"/>
      <c r="BD693" s="226"/>
      <c r="BE693" s="226"/>
      <c r="BF693" s="226"/>
      <c r="BG693" s="226"/>
      <c r="BH693" s="226"/>
      <c r="BI693" s="226"/>
      <c r="BJ693" s="226"/>
      <c r="BK693" s="226"/>
      <c r="BL693" s="226"/>
      <c r="BM693" s="227">
        <v>11</v>
      </c>
    </row>
    <row r="694" spans="1:65">
      <c r="A694" s="29"/>
      <c r="B694" s="20" t="s">
        <v>263</v>
      </c>
      <c r="C694" s="12"/>
      <c r="D694" s="232">
        <v>125</v>
      </c>
      <c r="E694" s="225"/>
      <c r="F694" s="226"/>
      <c r="G694" s="226"/>
      <c r="H694" s="226"/>
      <c r="I694" s="226"/>
      <c r="J694" s="226"/>
      <c r="K694" s="226"/>
      <c r="L694" s="226"/>
      <c r="M694" s="226"/>
      <c r="N694" s="226"/>
      <c r="O694" s="226"/>
      <c r="P694" s="226"/>
      <c r="Q694" s="226"/>
      <c r="R694" s="226"/>
      <c r="S694" s="226"/>
      <c r="T694" s="226"/>
      <c r="U694" s="226"/>
      <c r="V694" s="226"/>
      <c r="W694" s="226"/>
      <c r="X694" s="226"/>
      <c r="Y694" s="226"/>
      <c r="Z694" s="226"/>
      <c r="AA694" s="226"/>
      <c r="AB694" s="226"/>
      <c r="AC694" s="226"/>
      <c r="AD694" s="226"/>
      <c r="AE694" s="226"/>
      <c r="AF694" s="226"/>
      <c r="AG694" s="226"/>
      <c r="AH694" s="226"/>
      <c r="AI694" s="226"/>
      <c r="AJ694" s="226"/>
      <c r="AK694" s="226"/>
      <c r="AL694" s="226"/>
      <c r="AM694" s="226"/>
      <c r="AN694" s="226"/>
      <c r="AO694" s="226"/>
      <c r="AP694" s="226"/>
      <c r="AQ694" s="226"/>
      <c r="AR694" s="226"/>
      <c r="AS694" s="226"/>
      <c r="AT694" s="226"/>
      <c r="AU694" s="226"/>
      <c r="AV694" s="226"/>
      <c r="AW694" s="226"/>
      <c r="AX694" s="226"/>
      <c r="AY694" s="226"/>
      <c r="AZ694" s="226"/>
      <c r="BA694" s="226"/>
      <c r="BB694" s="226"/>
      <c r="BC694" s="226"/>
      <c r="BD694" s="226"/>
      <c r="BE694" s="226"/>
      <c r="BF694" s="226"/>
      <c r="BG694" s="226"/>
      <c r="BH694" s="226"/>
      <c r="BI694" s="226"/>
      <c r="BJ694" s="226"/>
      <c r="BK694" s="226"/>
      <c r="BL694" s="226"/>
      <c r="BM694" s="227">
        <v>16</v>
      </c>
    </row>
    <row r="695" spans="1:65">
      <c r="A695" s="29"/>
      <c r="B695" s="3" t="s">
        <v>264</v>
      </c>
      <c r="C695" s="28"/>
      <c r="D695" s="228">
        <v>125</v>
      </c>
      <c r="E695" s="225"/>
      <c r="F695" s="226"/>
      <c r="G695" s="226"/>
      <c r="H695" s="226"/>
      <c r="I695" s="226"/>
      <c r="J695" s="226"/>
      <c r="K695" s="226"/>
      <c r="L695" s="226"/>
      <c r="M695" s="226"/>
      <c r="N695" s="226"/>
      <c r="O695" s="226"/>
      <c r="P695" s="226"/>
      <c r="Q695" s="226"/>
      <c r="R695" s="226"/>
      <c r="S695" s="226"/>
      <c r="T695" s="226"/>
      <c r="U695" s="226"/>
      <c r="V695" s="226"/>
      <c r="W695" s="226"/>
      <c r="X695" s="226"/>
      <c r="Y695" s="226"/>
      <c r="Z695" s="226"/>
      <c r="AA695" s="226"/>
      <c r="AB695" s="226"/>
      <c r="AC695" s="226"/>
      <c r="AD695" s="226"/>
      <c r="AE695" s="226"/>
      <c r="AF695" s="226"/>
      <c r="AG695" s="226"/>
      <c r="AH695" s="226"/>
      <c r="AI695" s="226"/>
      <c r="AJ695" s="226"/>
      <c r="AK695" s="226"/>
      <c r="AL695" s="226"/>
      <c r="AM695" s="226"/>
      <c r="AN695" s="226"/>
      <c r="AO695" s="226"/>
      <c r="AP695" s="226"/>
      <c r="AQ695" s="226"/>
      <c r="AR695" s="226"/>
      <c r="AS695" s="226"/>
      <c r="AT695" s="226"/>
      <c r="AU695" s="226"/>
      <c r="AV695" s="226"/>
      <c r="AW695" s="226"/>
      <c r="AX695" s="226"/>
      <c r="AY695" s="226"/>
      <c r="AZ695" s="226"/>
      <c r="BA695" s="226"/>
      <c r="BB695" s="226"/>
      <c r="BC695" s="226"/>
      <c r="BD695" s="226"/>
      <c r="BE695" s="226"/>
      <c r="BF695" s="226"/>
      <c r="BG695" s="226"/>
      <c r="BH695" s="226"/>
      <c r="BI695" s="226"/>
      <c r="BJ695" s="226"/>
      <c r="BK695" s="226"/>
      <c r="BL695" s="226"/>
      <c r="BM695" s="227">
        <v>125</v>
      </c>
    </row>
    <row r="696" spans="1:65">
      <c r="A696" s="29"/>
      <c r="B696" s="3" t="s">
        <v>265</v>
      </c>
      <c r="C696" s="28"/>
      <c r="D696" s="228">
        <v>0</v>
      </c>
      <c r="E696" s="225"/>
      <c r="F696" s="226"/>
      <c r="G696" s="226"/>
      <c r="H696" s="226"/>
      <c r="I696" s="226"/>
      <c r="J696" s="226"/>
      <c r="K696" s="226"/>
      <c r="L696" s="226"/>
      <c r="M696" s="226"/>
      <c r="N696" s="226"/>
      <c r="O696" s="226"/>
      <c r="P696" s="226"/>
      <c r="Q696" s="226"/>
      <c r="R696" s="226"/>
      <c r="S696" s="226"/>
      <c r="T696" s="226"/>
      <c r="U696" s="226"/>
      <c r="V696" s="226"/>
      <c r="W696" s="226"/>
      <c r="X696" s="226"/>
      <c r="Y696" s="226"/>
      <c r="Z696" s="226"/>
      <c r="AA696" s="226"/>
      <c r="AB696" s="226"/>
      <c r="AC696" s="226"/>
      <c r="AD696" s="226"/>
      <c r="AE696" s="226"/>
      <c r="AF696" s="226"/>
      <c r="AG696" s="226"/>
      <c r="AH696" s="226"/>
      <c r="AI696" s="226"/>
      <c r="AJ696" s="226"/>
      <c r="AK696" s="226"/>
      <c r="AL696" s="226"/>
      <c r="AM696" s="226"/>
      <c r="AN696" s="226"/>
      <c r="AO696" s="226"/>
      <c r="AP696" s="226"/>
      <c r="AQ696" s="226"/>
      <c r="AR696" s="226"/>
      <c r="AS696" s="226"/>
      <c r="AT696" s="226"/>
      <c r="AU696" s="226"/>
      <c r="AV696" s="226"/>
      <c r="AW696" s="226"/>
      <c r="AX696" s="226"/>
      <c r="AY696" s="226"/>
      <c r="AZ696" s="226"/>
      <c r="BA696" s="226"/>
      <c r="BB696" s="226"/>
      <c r="BC696" s="226"/>
      <c r="BD696" s="226"/>
      <c r="BE696" s="226"/>
      <c r="BF696" s="226"/>
      <c r="BG696" s="226"/>
      <c r="BH696" s="226"/>
      <c r="BI696" s="226"/>
      <c r="BJ696" s="226"/>
      <c r="BK696" s="226"/>
      <c r="BL696" s="226"/>
      <c r="BM696" s="227">
        <v>39</v>
      </c>
    </row>
    <row r="697" spans="1:65">
      <c r="A697" s="29"/>
      <c r="B697" s="3" t="s">
        <v>86</v>
      </c>
      <c r="C697" s="28"/>
      <c r="D697" s="13">
        <v>0</v>
      </c>
      <c r="E697" s="15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266</v>
      </c>
      <c r="C698" s="28"/>
      <c r="D698" s="13">
        <v>0</v>
      </c>
      <c r="E698" s="15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267</v>
      </c>
      <c r="C699" s="46"/>
      <c r="D699" s="44" t="s">
        <v>268</v>
      </c>
      <c r="E699" s="15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671</v>
      </c>
      <c r="BM701" s="27" t="s">
        <v>310</v>
      </c>
    </row>
    <row r="702" spans="1:65" ht="15">
      <c r="A702" s="24" t="s">
        <v>45</v>
      </c>
      <c r="B702" s="18" t="s">
        <v>110</v>
      </c>
      <c r="C702" s="15" t="s">
        <v>111</v>
      </c>
      <c r="D702" s="16" t="s">
        <v>335</v>
      </c>
      <c r="E702" s="15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230</v>
      </c>
      <c r="C703" s="9" t="s">
        <v>230</v>
      </c>
      <c r="D703" s="10" t="s">
        <v>112</v>
      </c>
      <c r="E703" s="15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345</v>
      </c>
      <c r="E704" s="15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23">
        <v>67.5</v>
      </c>
      <c r="E706" s="225"/>
      <c r="F706" s="226"/>
      <c r="G706" s="226"/>
      <c r="H706" s="226"/>
      <c r="I706" s="226"/>
      <c r="J706" s="226"/>
      <c r="K706" s="226"/>
      <c r="L706" s="226"/>
      <c r="M706" s="226"/>
      <c r="N706" s="226"/>
      <c r="O706" s="226"/>
      <c r="P706" s="226"/>
      <c r="Q706" s="226"/>
      <c r="R706" s="226"/>
      <c r="S706" s="226"/>
      <c r="T706" s="226"/>
      <c r="U706" s="226"/>
      <c r="V706" s="226"/>
      <c r="W706" s="226"/>
      <c r="X706" s="226"/>
      <c r="Y706" s="226"/>
      <c r="Z706" s="226"/>
      <c r="AA706" s="226"/>
      <c r="AB706" s="226"/>
      <c r="AC706" s="226"/>
      <c r="AD706" s="226"/>
      <c r="AE706" s="226"/>
      <c r="AF706" s="226"/>
      <c r="AG706" s="226"/>
      <c r="AH706" s="226"/>
      <c r="AI706" s="226"/>
      <c r="AJ706" s="226"/>
      <c r="AK706" s="226"/>
      <c r="AL706" s="226"/>
      <c r="AM706" s="226"/>
      <c r="AN706" s="226"/>
      <c r="AO706" s="226"/>
      <c r="AP706" s="226"/>
      <c r="AQ706" s="226"/>
      <c r="AR706" s="226"/>
      <c r="AS706" s="226"/>
      <c r="AT706" s="226"/>
      <c r="AU706" s="226"/>
      <c r="AV706" s="226"/>
      <c r="AW706" s="226"/>
      <c r="AX706" s="226"/>
      <c r="AY706" s="226"/>
      <c r="AZ706" s="226"/>
      <c r="BA706" s="226"/>
      <c r="BB706" s="226"/>
      <c r="BC706" s="226"/>
      <c r="BD706" s="226"/>
      <c r="BE706" s="226"/>
      <c r="BF706" s="226"/>
      <c r="BG706" s="226"/>
      <c r="BH706" s="226"/>
      <c r="BI706" s="226"/>
      <c r="BJ706" s="226"/>
      <c r="BK706" s="226"/>
      <c r="BL706" s="226"/>
      <c r="BM706" s="227">
        <v>1</v>
      </c>
    </row>
    <row r="707" spans="1:65">
      <c r="A707" s="29"/>
      <c r="B707" s="19">
        <v>1</v>
      </c>
      <c r="C707" s="9">
        <v>2</v>
      </c>
      <c r="D707" s="228">
        <v>69</v>
      </c>
      <c r="E707" s="225"/>
      <c r="F707" s="226"/>
      <c r="G707" s="226"/>
      <c r="H707" s="226"/>
      <c r="I707" s="226"/>
      <c r="J707" s="226"/>
      <c r="K707" s="226"/>
      <c r="L707" s="226"/>
      <c r="M707" s="226"/>
      <c r="N707" s="226"/>
      <c r="O707" s="226"/>
      <c r="P707" s="226"/>
      <c r="Q707" s="226"/>
      <c r="R707" s="226"/>
      <c r="S707" s="226"/>
      <c r="T707" s="226"/>
      <c r="U707" s="226"/>
      <c r="V707" s="226"/>
      <c r="W707" s="226"/>
      <c r="X707" s="226"/>
      <c r="Y707" s="226"/>
      <c r="Z707" s="226"/>
      <c r="AA707" s="226"/>
      <c r="AB707" s="226"/>
      <c r="AC707" s="226"/>
      <c r="AD707" s="226"/>
      <c r="AE707" s="226"/>
      <c r="AF707" s="226"/>
      <c r="AG707" s="226"/>
      <c r="AH707" s="226"/>
      <c r="AI707" s="226"/>
      <c r="AJ707" s="226"/>
      <c r="AK707" s="226"/>
      <c r="AL707" s="226"/>
      <c r="AM707" s="226"/>
      <c r="AN707" s="226"/>
      <c r="AO707" s="226"/>
      <c r="AP707" s="226"/>
      <c r="AQ707" s="226"/>
      <c r="AR707" s="226"/>
      <c r="AS707" s="226"/>
      <c r="AT707" s="226"/>
      <c r="AU707" s="226"/>
      <c r="AV707" s="226"/>
      <c r="AW707" s="226"/>
      <c r="AX707" s="226"/>
      <c r="AY707" s="226"/>
      <c r="AZ707" s="226"/>
      <c r="BA707" s="226"/>
      <c r="BB707" s="226"/>
      <c r="BC707" s="226"/>
      <c r="BD707" s="226"/>
      <c r="BE707" s="226"/>
      <c r="BF707" s="226"/>
      <c r="BG707" s="226"/>
      <c r="BH707" s="226"/>
      <c r="BI707" s="226"/>
      <c r="BJ707" s="226"/>
      <c r="BK707" s="226"/>
      <c r="BL707" s="226"/>
      <c r="BM707" s="227">
        <v>12</v>
      </c>
    </row>
    <row r="708" spans="1:65">
      <c r="A708" s="29"/>
      <c r="B708" s="20" t="s">
        <v>263</v>
      </c>
      <c r="C708" s="12"/>
      <c r="D708" s="232">
        <v>68.25</v>
      </c>
      <c r="E708" s="225"/>
      <c r="F708" s="226"/>
      <c r="G708" s="226"/>
      <c r="H708" s="226"/>
      <c r="I708" s="226"/>
      <c r="J708" s="226"/>
      <c r="K708" s="226"/>
      <c r="L708" s="226"/>
      <c r="M708" s="226"/>
      <c r="N708" s="226"/>
      <c r="O708" s="226"/>
      <c r="P708" s="226"/>
      <c r="Q708" s="226"/>
      <c r="R708" s="226"/>
      <c r="S708" s="226"/>
      <c r="T708" s="226"/>
      <c r="U708" s="226"/>
      <c r="V708" s="226"/>
      <c r="W708" s="226"/>
      <c r="X708" s="226"/>
      <c r="Y708" s="226"/>
      <c r="Z708" s="226"/>
      <c r="AA708" s="226"/>
      <c r="AB708" s="226"/>
      <c r="AC708" s="226"/>
      <c r="AD708" s="226"/>
      <c r="AE708" s="226"/>
      <c r="AF708" s="226"/>
      <c r="AG708" s="226"/>
      <c r="AH708" s="226"/>
      <c r="AI708" s="226"/>
      <c r="AJ708" s="226"/>
      <c r="AK708" s="226"/>
      <c r="AL708" s="226"/>
      <c r="AM708" s="226"/>
      <c r="AN708" s="226"/>
      <c r="AO708" s="226"/>
      <c r="AP708" s="226"/>
      <c r="AQ708" s="226"/>
      <c r="AR708" s="226"/>
      <c r="AS708" s="226"/>
      <c r="AT708" s="226"/>
      <c r="AU708" s="226"/>
      <c r="AV708" s="226"/>
      <c r="AW708" s="226"/>
      <c r="AX708" s="226"/>
      <c r="AY708" s="226"/>
      <c r="AZ708" s="226"/>
      <c r="BA708" s="226"/>
      <c r="BB708" s="226"/>
      <c r="BC708" s="226"/>
      <c r="BD708" s="226"/>
      <c r="BE708" s="226"/>
      <c r="BF708" s="226"/>
      <c r="BG708" s="226"/>
      <c r="BH708" s="226"/>
      <c r="BI708" s="226"/>
      <c r="BJ708" s="226"/>
      <c r="BK708" s="226"/>
      <c r="BL708" s="226"/>
      <c r="BM708" s="227">
        <v>16</v>
      </c>
    </row>
    <row r="709" spans="1:65">
      <c r="A709" s="29"/>
      <c r="B709" s="3" t="s">
        <v>264</v>
      </c>
      <c r="C709" s="28"/>
      <c r="D709" s="228">
        <v>68.25</v>
      </c>
      <c r="E709" s="225"/>
      <c r="F709" s="226"/>
      <c r="G709" s="226"/>
      <c r="H709" s="226"/>
      <c r="I709" s="226"/>
      <c r="J709" s="226"/>
      <c r="K709" s="226"/>
      <c r="L709" s="226"/>
      <c r="M709" s="226"/>
      <c r="N709" s="226"/>
      <c r="O709" s="226"/>
      <c r="P709" s="226"/>
      <c r="Q709" s="226"/>
      <c r="R709" s="226"/>
      <c r="S709" s="226"/>
      <c r="T709" s="226"/>
      <c r="U709" s="226"/>
      <c r="V709" s="226"/>
      <c r="W709" s="226"/>
      <c r="X709" s="226"/>
      <c r="Y709" s="226"/>
      <c r="Z709" s="226"/>
      <c r="AA709" s="226"/>
      <c r="AB709" s="226"/>
      <c r="AC709" s="226"/>
      <c r="AD709" s="226"/>
      <c r="AE709" s="226"/>
      <c r="AF709" s="226"/>
      <c r="AG709" s="226"/>
      <c r="AH709" s="226"/>
      <c r="AI709" s="226"/>
      <c r="AJ709" s="226"/>
      <c r="AK709" s="226"/>
      <c r="AL709" s="226"/>
      <c r="AM709" s="226"/>
      <c r="AN709" s="226"/>
      <c r="AO709" s="226"/>
      <c r="AP709" s="226"/>
      <c r="AQ709" s="226"/>
      <c r="AR709" s="226"/>
      <c r="AS709" s="226"/>
      <c r="AT709" s="226"/>
      <c r="AU709" s="226"/>
      <c r="AV709" s="226"/>
      <c r="AW709" s="226"/>
      <c r="AX709" s="226"/>
      <c r="AY709" s="226"/>
      <c r="AZ709" s="226"/>
      <c r="BA709" s="226"/>
      <c r="BB709" s="226"/>
      <c r="BC709" s="226"/>
      <c r="BD709" s="226"/>
      <c r="BE709" s="226"/>
      <c r="BF709" s="226"/>
      <c r="BG709" s="226"/>
      <c r="BH709" s="226"/>
      <c r="BI709" s="226"/>
      <c r="BJ709" s="226"/>
      <c r="BK709" s="226"/>
      <c r="BL709" s="226"/>
      <c r="BM709" s="227">
        <v>68.25</v>
      </c>
    </row>
    <row r="710" spans="1:65">
      <c r="A710" s="29"/>
      <c r="B710" s="3" t="s">
        <v>265</v>
      </c>
      <c r="C710" s="28"/>
      <c r="D710" s="228">
        <v>1.0606601717798212</v>
      </c>
      <c r="E710" s="225"/>
      <c r="F710" s="226"/>
      <c r="G710" s="226"/>
      <c r="H710" s="226"/>
      <c r="I710" s="226"/>
      <c r="J710" s="226"/>
      <c r="K710" s="226"/>
      <c r="L710" s="226"/>
      <c r="M710" s="226"/>
      <c r="N710" s="226"/>
      <c r="O710" s="226"/>
      <c r="P710" s="226"/>
      <c r="Q710" s="226"/>
      <c r="R710" s="226"/>
      <c r="S710" s="226"/>
      <c r="T710" s="226"/>
      <c r="U710" s="226"/>
      <c r="V710" s="226"/>
      <c r="W710" s="226"/>
      <c r="X710" s="226"/>
      <c r="Y710" s="226"/>
      <c r="Z710" s="226"/>
      <c r="AA710" s="226"/>
      <c r="AB710" s="226"/>
      <c r="AC710" s="226"/>
      <c r="AD710" s="226"/>
      <c r="AE710" s="226"/>
      <c r="AF710" s="226"/>
      <c r="AG710" s="226"/>
      <c r="AH710" s="226"/>
      <c r="AI710" s="226"/>
      <c r="AJ710" s="226"/>
      <c r="AK710" s="226"/>
      <c r="AL710" s="226"/>
      <c r="AM710" s="226"/>
      <c r="AN710" s="226"/>
      <c r="AO710" s="226"/>
      <c r="AP710" s="226"/>
      <c r="AQ710" s="226"/>
      <c r="AR710" s="226"/>
      <c r="AS710" s="226"/>
      <c r="AT710" s="226"/>
      <c r="AU710" s="226"/>
      <c r="AV710" s="226"/>
      <c r="AW710" s="226"/>
      <c r="AX710" s="226"/>
      <c r="AY710" s="226"/>
      <c r="AZ710" s="226"/>
      <c r="BA710" s="226"/>
      <c r="BB710" s="226"/>
      <c r="BC710" s="226"/>
      <c r="BD710" s="226"/>
      <c r="BE710" s="226"/>
      <c r="BF710" s="226"/>
      <c r="BG710" s="226"/>
      <c r="BH710" s="226"/>
      <c r="BI710" s="226"/>
      <c r="BJ710" s="226"/>
      <c r="BK710" s="226"/>
      <c r="BL710" s="226"/>
      <c r="BM710" s="227">
        <v>40</v>
      </c>
    </row>
    <row r="711" spans="1:65">
      <c r="A711" s="29"/>
      <c r="B711" s="3" t="s">
        <v>86</v>
      </c>
      <c r="C711" s="28"/>
      <c r="D711" s="13">
        <v>1.5540808377726319E-2</v>
      </c>
      <c r="E711" s="15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266</v>
      </c>
      <c r="C712" s="28"/>
      <c r="D712" s="13">
        <v>0</v>
      </c>
      <c r="E712" s="15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267</v>
      </c>
      <c r="C713" s="46"/>
      <c r="D713" s="44" t="s">
        <v>268</v>
      </c>
      <c r="E713" s="15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3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2" priority="151" stopIfTrue="1">
      <formula>AND(ISBLANK(INDIRECT(Anlyt_LabRefLastCol)),ISBLANK(INDIRECT(Anlyt_LabRefThisCol)))</formula>
    </cfRule>
    <cfRule type="expression" dxfId="1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6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676</v>
      </c>
      <c r="C1" s="88"/>
      <c r="D1" s="88"/>
      <c r="E1" s="88"/>
      <c r="F1" s="88"/>
      <c r="G1" s="88"/>
      <c r="H1" s="72"/>
    </row>
    <row r="2" spans="1:8" ht="15.75" customHeight="1">
      <c r="A2" s="279"/>
      <c r="B2" s="277" t="s">
        <v>2</v>
      </c>
      <c r="C2" s="73" t="s">
        <v>66</v>
      </c>
      <c r="D2" s="275" t="s">
        <v>186</v>
      </c>
      <c r="E2" s="276"/>
      <c r="F2" s="275" t="s">
        <v>93</v>
      </c>
      <c r="G2" s="276"/>
      <c r="H2" s="80"/>
    </row>
    <row r="3" spans="1:8" ht="12.75">
      <c r="A3" s="279"/>
      <c r="B3" s="278"/>
      <c r="C3" s="71" t="s">
        <v>47</v>
      </c>
      <c r="D3" s="176" t="s">
        <v>67</v>
      </c>
      <c r="E3" s="38" t="s">
        <v>68</v>
      </c>
      <c r="F3" s="176" t="s">
        <v>67</v>
      </c>
      <c r="G3" s="38" t="s">
        <v>68</v>
      </c>
      <c r="H3" s="81"/>
    </row>
    <row r="4" spans="1:8" ht="15.75" customHeight="1">
      <c r="A4" s="90"/>
      <c r="B4" s="39" t="s">
        <v>210</v>
      </c>
      <c r="C4" s="179"/>
      <c r="D4" s="179"/>
      <c r="E4" s="179"/>
      <c r="F4" s="179"/>
      <c r="G4" s="178"/>
      <c r="H4" s="82"/>
    </row>
    <row r="5" spans="1:8" ht="15.75" customHeight="1">
      <c r="A5" s="90"/>
      <c r="B5" s="180" t="s">
        <v>403</v>
      </c>
      <c r="C5" s="235">
        <v>0.76789426332800004</v>
      </c>
      <c r="D5" s="237">
        <v>0.7549840628236546</v>
      </c>
      <c r="E5" s="238">
        <v>0.78080446383234547</v>
      </c>
      <c r="F5" s="237">
        <v>0.75423461700611671</v>
      </c>
      <c r="G5" s="238">
        <v>0.78155390964988336</v>
      </c>
      <c r="H5" s="82"/>
    </row>
    <row r="6" spans="1:8" ht="15.75" customHeight="1">
      <c r="A6" s="90"/>
      <c r="B6" s="240" t="s">
        <v>211</v>
      </c>
      <c r="C6" s="177"/>
      <c r="D6" s="177"/>
      <c r="E6" s="177"/>
      <c r="F6" s="177"/>
      <c r="G6" s="239"/>
      <c r="H6" s="82"/>
    </row>
    <row r="7" spans="1:8" ht="15.75" customHeight="1">
      <c r="A7" s="90"/>
      <c r="B7" s="180" t="s">
        <v>403</v>
      </c>
      <c r="C7" s="235">
        <v>0.73038368421052624</v>
      </c>
      <c r="D7" s="237">
        <v>0.71245772410848474</v>
      </c>
      <c r="E7" s="238">
        <v>0.74830964431256775</v>
      </c>
      <c r="F7" s="237">
        <v>0.71615123254389057</v>
      </c>
      <c r="G7" s="238">
        <v>0.74461613587716191</v>
      </c>
      <c r="H7" s="82"/>
    </row>
    <row r="8" spans="1:8" ht="15.75" customHeight="1">
      <c r="A8" s="90"/>
      <c r="B8" s="240" t="s">
        <v>212</v>
      </c>
      <c r="C8" s="177"/>
      <c r="D8" s="177"/>
      <c r="E8" s="177"/>
      <c r="F8" s="177"/>
      <c r="G8" s="239"/>
      <c r="H8" s="82"/>
    </row>
    <row r="9" spans="1:8" ht="15.75" customHeight="1">
      <c r="A9" s="90"/>
      <c r="B9" s="180" t="s">
        <v>403</v>
      </c>
      <c r="C9" s="235">
        <v>0.74900140248809521</v>
      </c>
      <c r="D9" s="237">
        <v>0.73071555937342536</v>
      </c>
      <c r="E9" s="238">
        <v>0.76728724560276507</v>
      </c>
      <c r="F9" s="237">
        <v>0.74384120536902876</v>
      </c>
      <c r="G9" s="238">
        <v>0.75416159960716167</v>
      </c>
      <c r="H9" s="82"/>
    </row>
    <row r="10" spans="1:8" ht="15.75" customHeight="1">
      <c r="A10" s="90"/>
      <c r="B10" s="39" t="s">
        <v>683</v>
      </c>
      <c r="C10" s="177"/>
      <c r="D10" s="177"/>
      <c r="E10" s="177"/>
      <c r="F10" s="177"/>
      <c r="G10" s="239"/>
      <c r="H10" s="82"/>
    </row>
    <row r="11" spans="1:8" ht="15.75" customHeight="1">
      <c r="A11" s="90"/>
      <c r="B11" s="180" t="s">
        <v>403</v>
      </c>
      <c r="C11" s="235">
        <v>0.75544802146428569</v>
      </c>
      <c r="D11" s="237">
        <v>0.74581096615980202</v>
      </c>
      <c r="E11" s="238">
        <v>0.76508507676876936</v>
      </c>
      <c r="F11" s="237">
        <v>0.75151370559322805</v>
      </c>
      <c r="G11" s="238">
        <v>0.75938233733534333</v>
      </c>
      <c r="H11" s="82"/>
    </row>
    <row r="12" spans="1:8" ht="15.75" customHeight="1">
      <c r="A12" s="90"/>
      <c r="B12" s="240" t="s">
        <v>184</v>
      </c>
      <c r="C12" s="177"/>
      <c r="D12" s="177"/>
      <c r="E12" s="177"/>
      <c r="F12" s="177"/>
      <c r="G12" s="239"/>
      <c r="H12" s="82"/>
    </row>
    <row r="13" spans="1:8" ht="15.75" customHeight="1">
      <c r="A13" s="90"/>
      <c r="B13" s="180" t="s">
        <v>404</v>
      </c>
      <c r="C13" s="235">
        <v>0.21355999999999997</v>
      </c>
      <c r="D13" s="237">
        <v>0.19236385485283344</v>
      </c>
      <c r="E13" s="238">
        <v>0.2347561451471665</v>
      </c>
      <c r="F13" s="237">
        <v>0.20322562407341316</v>
      </c>
      <c r="G13" s="238">
        <v>0.22389437592658679</v>
      </c>
      <c r="H13" s="82"/>
    </row>
    <row r="14" spans="1:8" ht="15.75" customHeight="1">
      <c r="A14" s="90"/>
      <c r="B14" s="180" t="s">
        <v>405</v>
      </c>
      <c r="C14" s="241">
        <v>6.8537556315789461</v>
      </c>
      <c r="D14" s="242">
        <v>6.6966571917450919</v>
      </c>
      <c r="E14" s="243">
        <v>7.0108540714128003</v>
      </c>
      <c r="F14" s="242">
        <v>6.7346279473038706</v>
      </c>
      <c r="G14" s="243">
        <v>6.9728833158540215</v>
      </c>
      <c r="H14" s="82"/>
    </row>
    <row r="15" spans="1:8" ht="15.75" customHeight="1">
      <c r="A15" s="90"/>
      <c r="B15" s="180" t="s">
        <v>406</v>
      </c>
      <c r="C15" s="246">
        <v>41.839421052631579</v>
      </c>
      <c r="D15" s="247">
        <v>40.112160635957991</v>
      </c>
      <c r="E15" s="248">
        <v>43.566681469305166</v>
      </c>
      <c r="F15" s="247">
        <v>40.361793388318254</v>
      </c>
      <c r="G15" s="248">
        <v>43.317048716944903</v>
      </c>
      <c r="H15" s="82"/>
    </row>
    <row r="16" spans="1:8" ht="15.75" customHeight="1">
      <c r="A16" s="90"/>
      <c r="B16" s="180" t="s">
        <v>407</v>
      </c>
      <c r="C16" s="236">
        <v>185.62436847243694</v>
      </c>
      <c r="D16" s="251">
        <v>178.61173642542244</v>
      </c>
      <c r="E16" s="252">
        <v>192.63700051945145</v>
      </c>
      <c r="F16" s="251">
        <v>181.559337896052</v>
      </c>
      <c r="G16" s="252">
        <v>189.68939904882188</v>
      </c>
      <c r="H16" s="82"/>
    </row>
    <row r="17" spans="1:8" ht="15.75" customHeight="1">
      <c r="A17" s="90"/>
      <c r="B17" s="180" t="s">
        <v>408</v>
      </c>
      <c r="C17" s="241">
        <v>0.40761111418567963</v>
      </c>
      <c r="D17" s="242">
        <v>0.36082073343648507</v>
      </c>
      <c r="E17" s="243">
        <v>0.45440149493487419</v>
      </c>
      <c r="F17" s="242">
        <v>0.37190971377233845</v>
      </c>
      <c r="G17" s="243">
        <v>0.44331251459902082</v>
      </c>
      <c r="H17" s="82"/>
    </row>
    <row r="18" spans="1:8" ht="15.75" customHeight="1">
      <c r="A18" s="90"/>
      <c r="B18" s="180" t="s">
        <v>409</v>
      </c>
      <c r="C18" s="235">
        <v>4.5527777777777778E-2</v>
      </c>
      <c r="D18" s="237">
        <v>3.8803909729564719E-2</v>
      </c>
      <c r="E18" s="238">
        <v>5.2251645825990838E-2</v>
      </c>
      <c r="F18" s="237" t="s">
        <v>94</v>
      </c>
      <c r="G18" s="238" t="s">
        <v>94</v>
      </c>
      <c r="H18" s="82"/>
    </row>
    <row r="19" spans="1:8" ht="15.75" customHeight="1">
      <c r="A19" s="90"/>
      <c r="B19" s="180" t="s">
        <v>410</v>
      </c>
      <c r="C19" s="241">
        <v>6.6145311424999989</v>
      </c>
      <c r="D19" s="242">
        <v>6.4401940665337518</v>
      </c>
      <c r="E19" s="243">
        <v>6.7888682184662459</v>
      </c>
      <c r="F19" s="242">
        <v>6.5047859173089826</v>
      </c>
      <c r="G19" s="243">
        <v>6.7242763676910151</v>
      </c>
      <c r="H19" s="82"/>
    </row>
    <row r="20" spans="1:8" ht="15.75" customHeight="1">
      <c r="A20" s="90"/>
      <c r="B20" s="180" t="s">
        <v>411</v>
      </c>
      <c r="C20" s="241">
        <v>0.42038461538461536</v>
      </c>
      <c r="D20" s="242">
        <v>0.39341034558247728</v>
      </c>
      <c r="E20" s="243">
        <v>0.44735888518675343</v>
      </c>
      <c r="F20" s="242">
        <v>0.39736965249479778</v>
      </c>
      <c r="G20" s="243">
        <v>0.44339957827443294</v>
      </c>
      <c r="H20" s="82"/>
    </row>
    <row r="21" spans="1:8" ht="15.75" customHeight="1">
      <c r="A21" s="90"/>
      <c r="B21" s="180" t="s">
        <v>412</v>
      </c>
      <c r="C21" s="246">
        <v>12.31870641015861</v>
      </c>
      <c r="D21" s="247">
        <v>11.601715028939168</v>
      </c>
      <c r="E21" s="248">
        <v>13.035697791378052</v>
      </c>
      <c r="F21" s="247">
        <v>12.024093498342456</v>
      </c>
      <c r="G21" s="248">
        <v>12.613319321974764</v>
      </c>
      <c r="H21" s="82"/>
    </row>
    <row r="22" spans="1:8" ht="15.75" customHeight="1">
      <c r="A22" s="90"/>
      <c r="B22" s="180" t="s">
        <v>413</v>
      </c>
      <c r="C22" s="246">
        <v>43.830516955709626</v>
      </c>
      <c r="D22" s="247">
        <v>42.350384020328576</v>
      </c>
      <c r="E22" s="248">
        <v>45.310649891090677</v>
      </c>
      <c r="F22" s="247">
        <v>43.02748629274636</v>
      </c>
      <c r="G22" s="248">
        <v>44.633547618672893</v>
      </c>
      <c r="H22" s="82"/>
    </row>
    <row r="23" spans="1:8" ht="15.75" customHeight="1">
      <c r="A23" s="90"/>
      <c r="B23" s="180" t="s">
        <v>414</v>
      </c>
      <c r="C23" s="236">
        <v>94.749893518518533</v>
      </c>
      <c r="D23" s="251">
        <v>90.44591952961477</v>
      </c>
      <c r="E23" s="252">
        <v>99.053867507422297</v>
      </c>
      <c r="F23" s="251">
        <v>92.050678520474591</v>
      </c>
      <c r="G23" s="252">
        <v>97.449108516562475</v>
      </c>
      <c r="H23" s="82"/>
    </row>
    <row r="24" spans="1:8" ht="15.75" customHeight="1">
      <c r="A24" s="90"/>
      <c r="B24" s="180" t="s">
        <v>415</v>
      </c>
      <c r="C24" s="241">
        <v>0.6919514661954409</v>
      </c>
      <c r="D24" s="242">
        <v>0.63024217716451814</v>
      </c>
      <c r="E24" s="243">
        <v>0.75366075522636367</v>
      </c>
      <c r="F24" s="242">
        <v>0.65963034697973466</v>
      </c>
      <c r="G24" s="243">
        <v>0.72427258541114714</v>
      </c>
      <c r="H24" s="82"/>
    </row>
    <row r="25" spans="1:8" ht="15.75" customHeight="1">
      <c r="A25" s="90"/>
      <c r="B25" s="180" t="s">
        <v>416</v>
      </c>
      <c r="C25" s="236">
        <v>163.88057481481479</v>
      </c>
      <c r="D25" s="251">
        <v>159.26231766914273</v>
      </c>
      <c r="E25" s="252">
        <v>168.49883196048685</v>
      </c>
      <c r="F25" s="251">
        <v>161.49463347395584</v>
      </c>
      <c r="G25" s="252">
        <v>166.26651615567374</v>
      </c>
      <c r="H25" s="82"/>
    </row>
    <row r="26" spans="1:8" ht="15.75" customHeight="1">
      <c r="A26" s="90"/>
      <c r="B26" s="180" t="s">
        <v>417</v>
      </c>
      <c r="C26" s="241">
        <v>4.0499741643089742</v>
      </c>
      <c r="D26" s="242">
        <v>3.8532659570430994</v>
      </c>
      <c r="E26" s="243">
        <v>4.246682371574849</v>
      </c>
      <c r="F26" s="242">
        <v>3.903728242363476</v>
      </c>
      <c r="G26" s="243">
        <v>4.1962200862544723</v>
      </c>
      <c r="H26" s="82"/>
    </row>
    <row r="27" spans="1:8" ht="15.75" customHeight="1">
      <c r="A27" s="90"/>
      <c r="B27" s="180" t="s">
        <v>418</v>
      </c>
      <c r="C27" s="241">
        <v>2.5017568988427241</v>
      </c>
      <c r="D27" s="242">
        <v>2.354151433160721</v>
      </c>
      <c r="E27" s="243">
        <v>2.6493623645247273</v>
      </c>
      <c r="F27" s="242">
        <v>2.4123497400309541</v>
      </c>
      <c r="G27" s="243">
        <v>2.5911640576544941</v>
      </c>
      <c r="H27" s="82"/>
    </row>
    <row r="28" spans="1:8" ht="15.75" customHeight="1">
      <c r="A28" s="90"/>
      <c r="B28" s="180" t="s">
        <v>419</v>
      </c>
      <c r="C28" s="241">
        <v>0.97634655821700878</v>
      </c>
      <c r="D28" s="242">
        <v>0.91818573824601435</v>
      </c>
      <c r="E28" s="243">
        <v>1.0345073781880032</v>
      </c>
      <c r="F28" s="242">
        <v>0.93972060250340461</v>
      </c>
      <c r="G28" s="243">
        <v>1.0129725139306129</v>
      </c>
      <c r="H28" s="82"/>
    </row>
    <row r="29" spans="1:8" ht="15.75" customHeight="1">
      <c r="A29" s="90"/>
      <c r="B29" s="180" t="s">
        <v>420</v>
      </c>
      <c r="C29" s="241">
        <v>8.143288614035086</v>
      </c>
      <c r="D29" s="242">
        <v>7.9333192462438653</v>
      </c>
      <c r="E29" s="243">
        <v>8.3532579818263066</v>
      </c>
      <c r="F29" s="242">
        <v>7.9970336984630155</v>
      </c>
      <c r="G29" s="243">
        <v>8.2895435296071565</v>
      </c>
      <c r="H29" s="83"/>
    </row>
    <row r="30" spans="1:8" ht="15.75" customHeight="1">
      <c r="A30" s="90"/>
      <c r="B30" s="180" t="s">
        <v>421</v>
      </c>
      <c r="C30" s="246">
        <v>15.84943137254902</v>
      </c>
      <c r="D30" s="247">
        <v>15.181233438937092</v>
      </c>
      <c r="E30" s="248">
        <v>16.517629306160948</v>
      </c>
      <c r="F30" s="247">
        <v>15.467418192262095</v>
      </c>
      <c r="G30" s="248">
        <v>16.231444552835946</v>
      </c>
      <c r="H30" s="82"/>
    </row>
    <row r="31" spans="1:8" ht="15.75" customHeight="1">
      <c r="A31" s="90"/>
      <c r="B31" s="180" t="s">
        <v>422</v>
      </c>
      <c r="C31" s="241">
        <v>3.5020257924405422</v>
      </c>
      <c r="D31" s="242">
        <v>3.267058148195336</v>
      </c>
      <c r="E31" s="243">
        <v>3.7369934366857485</v>
      </c>
      <c r="F31" s="242">
        <v>3.3802910277765696</v>
      </c>
      <c r="G31" s="243">
        <v>3.6237605571045148</v>
      </c>
      <c r="H31" s="82"/>
    </row>
    <row r="32" spans="1:8" ht="15.75" customHeight="1">
      <c r="A32" s="90"/>
      <c r="B32" s="180" t="s">
        <v>423</v>
      </c>
      <c r="C32" s="241">
        <v>1.7016533722727334</v>
      </c>
      <c r="D32" s="242">
        <v>1.5866126202767943</v>
      </c>
      <c r="E32" s="243">
        <v>1.8166941242686725</v>
      </c>
      <c r="F32" s="242">
        <v>1.5834972747778082</v>
      </c>
      <c r="G32" s="243">
        <v>1.8198094697676586</v>
      </c>
      <c r="H32" s="82"/>
    </row>
    <row r="33" spans="1:8" ht="15.75" customHeight="1">
      <c r="A33" s="90"/>
      <c r="B33" s="180" t="s">
        <v>424</v>
      </c>
      <c r="C33" s="241">
        <v>0.85428272046779774</v>
      </c>
      <c r="D33" s="242">
        <v>0.81004576524924576</v>
      </c>
      <c r="E33" s="243">
        <v>0.89851967568634972</v>
      </c>
      <c r="F33" s="242">
        <v>0.82756930488384528</v>
      </c>
      <c r="G33" s="243">
        <v>0.8809961360517502</v>
      </c>
      <c r="H33" s="82"/>
    </row>
    <row r="34" spans="1:8" ht="15.75" customHeight="1">
      <c r="A34" s="90"/>
      <c r="B34" s="180" t="s">
        <v>425</v>
      </c>
      <c r="C34" s="235">
        <v>7.5968888888888891E-2</v>
      </c>
      <c r="D34" s="237">
        <v>6.5512087482487782E-2</v>
      </c>
      <c r="E34" s="238">
        <v>8.642569029529E-2</v>
      </c>
      <c r="F34" s="237">
        <v>6.9612551253472349E-2</v>
      </c>
      <c r="G34" s="238">
        <v>8.2325226524305434E-2</v>
      </c>
      <c r="H34" s="82"/>
    </row>
    <row r="35" spans="1:8" ht="15.75" customHeight="1">
      <c r="A35" s="90"/>
      <c r="B35" s="180" t="s">
        <v>426</v>
      </c>
      <c r="C35" s="235">
        <v>0.39942342105263157</v>
      </c>
      <c r="D35" s="237">
        <v>0.38718329279340541</v>
      </c>
      <c r="E35" s="238">
        <v>0.41166354931185772</v>
      </c>
      <c r="F35" s="237">
        <v>0.39229433637944155</v>
      </c>
      <c r="G35" s="238">
        <v>0.40655250572582158</v>
      </c>
      <c r="H35" s="82"/>
    </row>
    <row r="36" spans="1:8" ht="15.75" customHeight="1">
      <c r="A36" s="90"/>
      <c r="B36" s="180" t="s">
        <v>427</v>
      </c>
      <c r="C36" s="241">
        <v>5.0135813207096405</v>
      </c>
      <c r="D36" s="242">
        <v>4.7166988296966323</v>
      </c>
      <c r="E36" s="243">
        <v>5.3104638117226486</v>
      </c>
      <c r="F36" s="242">
        <v>4.8579722956786897</v>
      </c>
      <c r="G36" s="243">
        <v>5.1691903457405912</v>
      </c>
      <c r="H36" s="82"/>
    </row>
    <row r="37" spans="1:8" ht="15.75" customHeight="1">
      <c r="A37" s="90"/>
      <c r="B37" s="180" t="s">
        <v>428</v>
      </c>
      <c r="C37" s="246">
        <v>10.706240161740187</v>
      </c>
      <c r="D37" s="247">
        <v>10.264740930038675</v>
      </c>
      <c r="E37" s="248">
        <v>11.147739393441698</v>
      </c>
      <c r="F37" s="247">
        <v>10.376741543601931</v>
      </c>
      <c r="G37" s="248">
        <v>11.035738779878443</v>
      </c>
      <c r="H37" s="82"/>
    </row>
    <row r="38" spans="1:8" ht="15.75" customHeight="1">
      <c r="A38" s="90"/>
      <c r="B38" s="180" t="s">
        <v>429</v>
      </c>
      <c r="C38" s="241">
        <v>0.37902430150482547</v>
      </c>
      <c r="D38" s="242">
        <v>0.34382674684910247</v>
      </c>
      <c r="E38" s="243">
        <v>0.41422185616054846</v>
      </c>
      <c r="F38" s="242">
        <v>0.35383989414219097</v>
      </c>
      <c r="G38" s="243">
        <v>0.40420870886745996</v>
      </c>
      <c r="H38" s="82"/>
    </row>
    <row r="39" spans="1:8" ht="15.75" customHeight="1">
      <c r="A39" s="90"/>
      <c r="B39" s="180" t="s">
        <v>430</v>
      </c>
      <c r="C39" s="241">
        <v>3.7225273083333326</v>
      </c>
      <c r="D39" s="242">
        <v>3.6171263230020734</v>
      </c>
      <c r="E39" s="243">
        <v>3.8279282936645918</v>
      </c>
      <c r="F39" s="242">
        <v>3.660878609903818</v>
      </c>
      <c r="G39" s="243">
        <v>3.7841760067628472</v>
      </c>
      <c r="H39" s="82"/>
    </row>
    <row r="40" spans="1:8" ht="15.75" customHeight="1">
      <c r="A40" s="90"/>
      <c r="B40" s="180" t="s">
        <v>431</v>
      </c>
      <c r="C40" s="235">
        <v>0.13911576001859943</v>
      </c>
      <c r="D40" s="237">
        <v>0.13465621063891364</v>
      </c>
      <c r="E40" s="238">
        <v>0.14357530939828522</v>
      </c>
      <c r="F40" s="237">
        <v>0.13685194555458061</v>
      </c>
      <c r="G40" s="238">
        <v>0.14137957448261826</v>
      </c>
      <c r="H40" s="82"/>
    </row>
    <row r="41" spans="1:8" ht="15.75" customHeight="1">
      <c r="A41" s="90"/>
      <c r="B41" s="180" t="s">
        <v>432</v>
      </c>
      <c r="C41" s="241">
        <v>1.1508518518518518</v>
      </c>
      <c r="D41" s="242">
        <v>1.0271329023006435</v>
      </c>
      <c r="E41" s="243">
        <v>1.2745708014030601</v>
      </c>
      <c r="F41" s="242">
        <v>1.0698317003270883</v>
      </c>
      <c r="G41" s="243">
        <v>1.2318720033766153</v>
      </c>
      <c r="H41" s="82"/>
    </row>
    <row r="42" spans="1:8" ht="15.75" customHeight="1">
      <c r="A42" s="90"/>
      <c r="B42" s="180" t="s">
        <v>433</v>
      </c>
      <c r="C42" s="241">
        <v>2.0470689473684209</v>
      </c>
      <c r="D42" s="242">
        <v>1.9850650358997064</v>
      </c>
      <c r="E42" s="243">
        <v>2.1090728588371355</v>
      </c>
      <c r="F42" s="242">
        <v>2.0092355235535506</v>
      </c>
      <c r="G42" s="243">
        <v>2.0849023711832912</v>
      </c>
      <c r="H42" s="82"/>
    </row>
    <row r="43" spans="1:8" ht="15.75" customHeight="1">
      <c r="A43" s="90"/>
      <c r="B43" s="180" t="s">
        <v>434</v>
      </c>
      <c r="C43" s="241">
        <v>3.5767777777777776</v>
      </c>
      <c r="D43" s="242">
        <v>3.3780082181621767</v>
      </c>
      <c r="E43" s="243">
        <v>3.7755473373933786</v>
      </c>
      <c r="F43" s="242">
        <v>3.4391470890553357</v>
      </c>
      <c r="G43" s="243">
        <v>3.7144084665002195</v>
      </c>
      <c r="H43" s="82"/>
    </row>
    <row r="44" spans="1:8" ht="15.75" customHeight="1">
      <c r="A44" s="90"/>
      <c r="B44" s="180" t="s">
        <v>435</v>
      </c>
      <c r="C44" s="241">
        <v>8.5670865587094589</v>
      </c>
      <c r="D44" s="242">
        <v>8.1191808601941329</v>
      </c>
      <c r="E44" s="243">
        <v>9.0149922572247849</v>
      </c>
      <c r="F44" s="242">
        <v>8.2855321745159376</v>
      </c>
      <c r="G44" s="243">
        <v>8.8486409429029802</v>
      </c>
      <c r="H44" s="82"/>
    </row>
    <row r="45" spans="1:8" ht="15.75" customHeight="1">
      <c r="A45" s="90"/>
      <c r="B45" s="180" t="s">
        <v>436</v>
      </c>
      <c r="C45" s="236">
        <v>75.365619047619049</v>
      </c>
      <c r="D45" s="251">
        <v>72.676750427897588</v>
      </c>
      <c r="E45" s="252">
        <v>78.05448766734051</v>
      </c>
      <c r="F45" s="251">
        <v>73.941063528403603</v>
      </c>
      <c r="G45" s="252">
        <v>76.790174566834494</v>
      </c>
      <c r="H45" s="82"/>
    </row>
    <row r="46" spans="1:8" ht="15.75" customHeight="1">
      <c r="A46" s="90"/>
      <c r="B46" s="180" t="s">
        <v>437</v>
      </c>
      <c r="C46" s="235">
        <v>4.3279194097589659E-2</v>
      </c>
      <c r="D46" s="237">
        <v>4.1694385364794764E-2</v>
      </c>
      <c r="E46" s="238">
        <v>4.4864002830384553E-2</v>
      </c>
      <c r="F46" s="237">
        <v>4.2191664969970719E-2</v>
      </c>
      <c r="G46" s="238">
        <v>4.4366723225208599E-2</v>
      </c>
      <c r="H46" s="84"/>
    </row>
    <row r="47" spans="1:8" ht="15.75" customHeight="1">
      <c r="A47" s="90"/>
      <c r="B47" s="180" t="s">
        <v>438</v>
      </c>
      <c r="C47" s="246">
        <v>17.125799768518522</v>
      </c>
      <c r="D47" s="247">
        <v>16.195126484738804</v>
      </c>
      <c r="E47" s="248">
        <v>18.056473052298241</v>
      </c>
      <c r="F47" s="247">
        <v>16.627448977956291</v>
      </c>
      <c r="G47" s="248">
        <v>17.624150559080753</v>
      </c>
      <c r="H47" s="84"/>
    </row>
    <row r="48" spans="1:8" ht="15.75" customHeight="1">
      <c r="A48" s="90"/>
      <c r="B48" s="180" t="s">
        <v>439</v>
      </c>
      <c r="C48" s="241">
        <v>1.7980719604072242</v>
      </c>
      <c r="D48" s="242">
        <v>1.6842128416620408</v>
      </c>
      <c r="E48" s="243">
        <v>1.9119310791524076</v>
      </c>
      <c r="F48" s="242">
        <v>1.7399586802307845</v>
      </c>
      <c r="G48" s="243">
        <v>1.8561852405836639</v>
      </c>
      <c r="H48" s="82"/>
    </row>
    <row r="49" spans="1:8" ht="15.75" customHeight="1">
      <c r="A49" s="90"/>
      <c r="B49" s="180" t="s">
        <v>440</v>
      </c>
      <c r="C49" s="241">
        <v>9.6286716300925406</v>
      </c>
      <c r="D49" s="242">
        <v>9.1410014272516449</v>
      </c>
      <c r="E49" s="243">
        <v>10.116341832933436</v>
      </c>
      <c r="F49" s="242">
        <v>9.3391162423310128</v>
      </c>
      <c r="G49" s="243">
        <v>9.9182270178540684</v>
      </c>
      <c r="H49" s="82"/>
    </row>
    <row r="50" spans="1:8" ht="15.75" customHeight="1">
      <c r="A50" s="90"/>
      <c r="B50" s="180" t="s">
        <v>441</v>
      </c>
      <c r="C50" s="235">
        <v>0.30802058823529399</v>
      </c>
      <c r="D50" s="237">
        <v>0.29690190986673132</v>
      </c>
      <c r="E50" s="238">
        <v>0.31913926660385666</v>
      </c>
      <c r="F50" s="237">
        <v>0.2995746129659797</v>
      </c>
      <c r="G50" s="238">
        <v>0.31646656350460828</v>
      </c>
      <c r="H50" s="82"/>
    </row>
    <row r="51" spans="1:8" ht="15.75" customHeight="1">
      <c r="A51" s="90"/>
      <c r="B51" s="180" t="s">
        <v>442</v>
      </c>
      <c r="C51" s="241">
        <v>1.1029019607843136</v>
      </c>
      <c r="D51" s="242">
        <v>0.96556701069287298</v>
      </c>
      <c r="E51" s="243">
        <v>1.2402369108757541</v>
      </c>
      <c r="F51" s="242">
        <v>1.0329657790209159</v>
      </c>
      <c r="G51" s="243">
        <v>1.1728381425477112</v>
      </c>
      <c r="H51" s="82"/>
    </row>
    <row r="52" spans="1:8" ht="15.75" customHeight="1">
      <c r="A52" s="90"/>
      <c r="B52" s="180" t="s">
        <v>443</v>
      </c>
      <c r="C52" s="246">
        <v>40.764134211576327</v>
      </c>
      <c r="D52" s="247">
        <v>39.541874296690935</v>
      </c>
      <c r="E52" s="248">
        <v>41.986394126461718</v>
      </c>
      <c r="F52" s="247">
        <v>39.81981907669855</v>
      </c>
      <c r="G52" s="248">
        <v>41.708449346454103</v>
      </c>
      <c r="H52" s="82"/>
    </row>
    <row r="53" spans="1:8" ht="15.75" customHeight="1">
      <c r="A53" s="90"/>
      <c r="B53" s="180" t="s">
        <v>444</v>
      </c>
      <c r="C53" s="241">
        <v>0.99523809523809526</v>
      </c>
      <c r="D53" s="242">
        <v>0.50000689795541098</v>
      </c>
      <c r="E53" s="243">
        <v>1.4904692925207796</v>
      </c>
      <c r="F53" s="242" t="s">
        <v>94</v>
      </c>
      <c r="G53" s="243" t="s">
        <v>94</v>
      </c>
      <c r="H53" s="82"/>
    </row>
    <row r="54" spans="1:8" ht="15.75" customHeight="1">
      <c r="A54" s="90"/>
      <c r="B54" s="180" t="s">
        <v>445</v>
      </c>
      <c r="C54" s="241">
        <v>2.6340344898079358</v>
      </c>
      <c r="D54" s="242">
        <v>2.4732623435788352</v>
      </c>
      <c r="E54" s="243">
        <v>2.7948066360370363</v>
      </c>
      <c r="F54" s="242">
        <v>2.4775988591066325</v>
      </c>
      <c r="G54" s="243">
        <v>2.790470120509239</v>
      </c>
      <c r="H54" s="82"/>
    </row>
    <row r="55" spans="1:8" ht="15.75" customHeight="1">
      <c r="A55" s="90"/>
      <c r="B55" s="180" t="s">
        <v>446</v>
      </c>
      <c r="C55" s="241">
        <v>0.99955555555555564</v>
      </c>
      <c r="D55" s="242">
        <v>0.85425142924072817</v>
      </c>
      <c r="E55" s="243">
        <v>1.1448596818703831</v>
      </c>
      <c r="F55" s="242" t="s">
        <v>94</v>
      </c>
      <c r="G55" s="243" t="s">
        <v>94</v>
      </c>
      <c r="H55" s="82"/>
    </row>
    <row r="56" spans="1:8" ht="15.75" customHeight="1">
      <c r="A56" s="90"/>
      <c r="B56" s="180" t="s">
        <v>447</v>
      </c>
      <c r="C56" s="236">
        <v>126.76540476190473</v>
      </c>
      <c r="D56" s="251">
        <v>122.12354164421589</v>
      </c>
      <c r="E56" s="252">
        <v>131.40726787959358</v>
      </c>
      <c r="F56" s="251">
        <v>124.02786692202055</v>
      </c>
      <c r="G56" s="252">
        <v>129.50294260178893</v>
      </c>
      <c r="H56" s="82"/>
    </row>
    <row r="57" spans="1:8" ht="15.75" customHeight="1">
      <c r="A57" s="90"/>
      <c r="B57" s="180" t="s">
        <v>448</v>
      </c>
      <c r="C57" s="241">
        <v>0.23578787878787874</v>
      </c>
      <c r="D57" s="242">
        <v>0.21279531363918763</v>
      </c>
      <c r="E57" s="243">
        <v>0.25878044393656985</v>
      </c>
      <c r="F57" s="242">
        <v>0.22263128379026406</v>
      </c>
      <c r="G57" s="243">
        <v>0.24894447378549342</v>
      </c>
      <c r="H57" s="82"/>
    </row>
    <row r="58" spans="1:8" ht="15.75" customHeight="1">
      <c r="A58" s="90"/>
      <c r="B58" s="180" t="s">
        <v>449</v>
      </c>
      <c r="C58" s="241">
        <v>0.62883645965783774</v>
      </c>
      <c r="D58" s="242">
        <v>0.58400686033239813</v>
      </c>
      <c r="E58" s="243">
        <v>0.67366605898327736</v>
      </c>
      <c r="F58" s="242">
        <v>0.60216334061680143</v>
      </c>
      <c r="G58" s="243">
        <v>0.65550957869887405</v>
      </c>
      <c r="H58" s="82"/>
    </row>
    <row r="59" spans="1:8" ht="15.75" customHeight="1">
      <c r="A59" s="90"/>
      <c r="B59" s="180" t="s">
        <v>450</v>
      </c>
      <c r="C59" s="235">
        <v>8.2000000000000003E-2</v>
      </c>
      <c r="D59" s="237">
        <v>6.5830726742297202E-2</v>
      </c>
      <c r="E59" s="238">
        <v>9.8169273257702805E-2</v>
      </c>
      <c r="F59" s="237" t="s">
        <v>94</v>
      </c>
      <c r="G59" s="238" t="s">
        <v>94</v>
      </c>
      <c r="H59" s="82"/>
    </row>
    <row r="60" spans="1:8" ht="15.75" customHeight="1">
      <c r="A60" s="90"/>
      <c r="B60" s="180" t="s">
        <v>451</v>
      </c>
      <c r="C60" s="241">
        <v>0.78454060561736749</v>
      </c>
      <c r="D60" s="242">
        <v>0.71189171009370844</v>
      </c>
      <c r="E60" s="243">
        <v>0.85718950114102654</v>
      </c>
      <c r="F60" s="242">
        <v>0.75890244156776843</v>
      </c>
      <c r="G60" s="243">
        <v>0.81017876966696656</v>
      </c>
      <c r="H60" s="82"/>
    </row>
    <row r="61" spans="1:8" ht="15.75" customHeight="1">
      <c r="A61" s="90"/>
      <c r="B61" s="180" t="s">
        <v>452</v>
      </c>
      <c r="C61" s="235">
        <v>0.65338877192982459</v>
      </c>
      <c r="D61" s="237">
        <v>0.63127176588678735</v>
      </c>
      <c r="E61" s="238">
        <v>0.67550577797286182</v>
      </c>
      <c r="F61" s="237">
        <v>0.63460425783976215</v>
      </c>
      <c r="G61" s="238">
        <v>0.67217328601988702</v>
      </c>
      <c r="H61" s="82"/>
    </row>
    <row r="62" spans="1:8" ht="15.75" customHeight="1">
      <c r="A62" s="90"/>
      <c r="B62" s="180" t="s">
        <v>453</v>
      </c>
      <c r="C62" s="241">
        <v>0.15280846533769588</v>
      </c>
      <c r="D62" s="242">
        <v>0.13892074953420369</v>
      </c>
      <c r="E62" s="243">
        <v>0.16669618114118806</v>
      </c>
      <c r="F62" s="242" t="s">
        <v>94</v>
      </c>
      <c r="G62" s="243" t="s">
        <v>94</v>
      </c>
      <c r="H62" s="82"/>
    </row>
    <row r="63" spans="1:8" ht="15.75" customHeight="1">
      <c r="A63" s="90"/>
      <c r="B63" s="180" t="s">
        <v>454</v>
      </c>
      <c r="C63" s="241">
        <v>0.36613037562931383</v>
      </c>
      <c r="D63" s="242">
        <v>0.33811934378989428</v>
      </c>
      <c r="E63" s="243">
        <v>0.39414140746873338</v>
      </c>
      <c r="F63" s="242">
        <v>0.32990450225547935</v>
      </c>
      <c r="G63" s="243">
        <v>0.40235624900314831</v>
      </c>
      <c r="H63" s="82"/>
    </row>
    <row r="64" spans="1:8" ht="15.75" customHeight="1">
      <c r="A64" s="90"/>
      <c r="B64" s="180" t="s">
        <v>455</v>
      </c>
      <c r="C64" s="241">
        <v>0.2439090478970698</v>
      </c>
      <c r="D64" s="242">
        <v>0.22464822258560546</v>
      </c>
      <c r="E64" s="243">
        <v>0.26316987320853413</v>
      </c>
      <c r="F64" s="242">
        <v>0.22801420873998715</v>
      </c>
      <c r="G64" s="243">
        <v>0.25980388705415242</v>
      </c>
      <c r="H64" s="82"/>
    </row>
    <row r="65" spans="1:8" ht="15.75" customHeight="1">
      <c r="A65" s="90"/>
      <c r="B65" s="180" t="s">
        <v>456</v>
      </c>
      <c r="C65" s="236">
        <v>291.42217100000005</v>
      </c>
      <c r="D65" s="251">
        <v>279.4555450790989</v>
      </c>
      <c r="E65" s="252">
        <v>303.3887969209012</v>
      </c>
      <c r="F65" s="251">
        <v>284.19353969308827</v>
      </c>
      <c r="G65" s="252">
        <v>298.65080230691183</v>
      </c>
      <c r="H65" s="82"/>
    </row>
    <row r="66" spans="1:8" ht="15.75" customHeight="1">
      <c r="A66" s="90"/>
      <c r="B66" s="180" t="s">
        <v>457</v>
      </c>
      <c r="C66" s="246">
        <v>19.279583333333331</v>
      </c>
      <c r="D66" s="247">
        <v>18.519851139486494</v>
      </c>
      <c r="E66" s="248">
        <v>20.039315527180168</v>
      </c>
      <c r="F66" s="247">
        <v>18.84310545190646</v>
      </c>
      <c r="G66" s="248">
        <v>19.716061214760202</v>
      </c>
      <c r="H66" s="82"/>
    </row>
    <row r="67" spans="1:8" ht="15.75" customHeight="1">
      <c r="A67" s="90"/>
      <c r="B67" s="180" t="s">
        <v>458</v>
      </c>
      <c r="C67" s="246">
        <v>21.669802170677947</v>
      </c>
      <c r="D67" s="247">
        <v>20.944890711589618</v>
      </c>
      <c r="E67" s="248">
        <v>22.394713629766276</v>
      </c>
      <c r="F67" s="247">
        <v>21.154326452872287</v>
      </c>
      <c r="G67" s="248">
        <v>22.185277888483608</v>
      </c>
      <c r="H67" s="82"/>
    </row>
    <row r="68" spans="1:8" ht="15.75" customHeight="1">
      <c r="A68" s="90"/>
      <c r="B68" s="180" t="s">
        <v>459</v>
      </c>
      <c r="C68" s="241">
        <v>2.3640093163684974</v>
      </c>
      <c r="D68" s="242">
        <v>2.2254490454453908</v>
      </c>
      <c r="E68" s="243">
        <v>2.5025695872916041</v>
      </c>
      <c r="F68" s="242">
        <v>2.2694861137610549</v>
      </c>
      <c r="G68" s="243">
        <v>2.4585325189759399</v>
      </c>
      <c r="H68" s="82"/>
    </row>
    <row r="69" spans="1:8" ht="15.75" customHeight="1">
      <c r="A69" s="90"/>
      <c r="B69" s="180" t="s">
        <v>460</v>
      </c>
      <c r="C69" s="236">
        <v>119.72206534391535</v>
      </c>
      <c r="D69" s="251">
        <v>114.78037418809039</v>
      </c>
      <c r="E69" s="252">
        <v>124.6637564997403</v>
      </c>
      <c r="F69" s="251">
        <v>116.96231046812514</v>
      </c>
      <c r="G69" s="252">
        <v>122.48182021970555</v>
      </c>
      <c r="H69" s="82"/>
    </row>
    <row r="70" spans="1:8" ht="15.75" customHeight="1">
      <c r="A70" s="90"/>
      <c r="B70" s="180" t="s">
        <v>461</v>
      </c>
      <c r="C70" s="236">
        <v>51.429754084967321</v>
      </c>
      <c r="D70" s="251">
        <v>48.580288950771056</v>
      </c>
      <c r="E70" s="252">
        <v>54.279219219163586</v>
      </c>
      <c r="F70" s="251">
        <v>49.420339307053077</v>
      </c>
      <c r="G70" s="252">
        <v>53.439168862881566</v>
      </c>
      <c r="H70" s="82"/>
    </row>
    <row r="71" spans="1:8" ht="15.75" customHeight="1">
      <c r="A71" s="90"/>
      <c r="B71" s="240" t="s">
        <v>207</v>
      </c>
      <c r="C71" s="177"/>
      <c r="D71" s="177"/>
      <c r="E71" s="177"/>
      <c r="F71" s="177"/>
      <c r="G71" s="239"/>
      <c r="H71" s="82"/>
    </row>
    <row r="72" spans="1:8" ht="15.75" customHeight="1">
      <c r="A72" s="90"/>
      <c r="B72" s="180" t="s">
        <v>404</v>
      </c>
      <c r="C72" s="235">
        <v>0.20468627450980392</v>
      </c>
      <c r="D72" s="237">
        <v>0.18589708730411494</v>
      </c>
      <c r="E72" s="238">
        <v>0.2234754617154929</v>
      </c>
      <c r="F72" s="237">
        <v>0.19501055701947598</v>
      </c>
      <c r="G72" s="238">
        <v>0.21436199200013187</v>
      </c>
      <c r="H72" s="82"/>
    </row>
    <row r="73" spans="1:8" ht="15.75" customHeight="1">
      <c r="A73" s="90"/>
      <c r="B73" s="180" t="s">
        <v>405</v>
      </c>
      <c r="C73" s="241">
        <v>3.3405289607052184</v>
      </c>
      <c r="D73" s="242">
        <v>3.2137067769846874</v>
      </c>
      <c r="E73" s="243">
        <v>3.4673511444257494</v>
      </c>
      <c r="F73" s="242">
        <v>3.2727999504292047</v>
      </c>
      <c r="G73" s="243">
        <v>3.4082579709812322</v>
      </c>
      <c r="H73" s="82"/>
    </row>
    <row r="74" spans="1:8" ht="15.75" customHeight="1">
      <c r="A74" s="90"/>
      <c r="B74" s="180" t="s">
        <v>406</v>
      </c>
      <c r="C74" s="246">
        <v>39.744637888012043</v>
      </c>
      <c r="D74" s="247">
        <v>38.42109902970742</v>
      </c>
      <c r="E74" s="248">
        <v>41.068176746316666</v>
      </c>
      <c r="F74" s="247">
        <v>38.815731326048812</v>
      </c>
      <c r="G74" s="248">
        <v>40.673544449975275</v>
      </c>
      <c r="H74" s="82"/>
    </row>
    <row r="75" spans="1:8" ht="15.75" customHeight="1">
      <c r="A75" s="90"/>
      <c r="B75" s="180" t="s">
        <v>462</v>
      </c>
      <c r="C75" s="236">
        <v>70.483412698412707</v>
      </c>
      <c r="D75" s="251">
        <v>64.068431771874444</v>
      </c>
      <c r="E75" s="252">
        <v>76.89839362495097</v>
      </c>
      <c r="F75" s="251">
        <v>68.648582414756916</v>
      </c>
      <c r="G75" s="252">
        <v>72.318242982068497</v>
      </c>
      <c r="H75" s="82"/>
    </row>
    <row r="76" spans="1:8" ht="15.75" customHeight="1">
      <c r="A76" s="90"/>
      <c r="B76" s="180" t="s">
        <v>407</v>
      </c>
      <c r="C76" s="246">
        <v>25.55872416166666</v>
      </c>
      <c r="D76" s="247">
        <v>23.967137069888931</v>
      </c>
      <c r="E76" s="248">
        <v>27.150311253444389</v>
      </c>
      <c r="F76" s="247">
        <v>24.658057162470005</v>
      </c>
      <c r="G76" s="248">
        <v>26.459391160863316</v>
      </c>
      <c r="H76" s="82"/>
    </row>
    <row r="77" spans="1:8" ht="15.75" customHeight="1">
      <c r="A77" s="90"/>
      <c r="B77" s="180" t="s">
        <v>408</v>
      </c>
      <c r="C77" s="241">
        <v>0.22904724597866594</v>
      </c>
      <c r="D77" s="242">
        <v>0.19934652477790654</v>
      </c>
      <c r="E77" s="243">
        <v>0.25874796717942533</v>
      </c>
      <c r="F77" s="242">
        <v>0.19904133052630726</v>
      </c>
      <c r="G77" s="243">
        <v>0.25905316143102464</v>
      </c>
      <c r="H77" s="82"/>
    </row>
    <row r="78" spans="1:8" ht="15.75" customHeight="1">
      <c r="A78" s="90"/>
      <c r="B78" s="180" t="s">
        <v>409</v>
      </c>
      <c r="C78" s="235">
        <v>4.0151515151515146E-2</v>
      </c>
      <c r="D78" s="237">
        <v>3.2545840703723052E-2</v>
      </c>
      <c r="E78" s="238">
        <v>4.7757189599307241E-2</v>
      </c>
      <c r="F78" s="237" t="s">
        <v>94</v>
      </c>
      <c r="G78" s="238" t="s">
        <v>94</v>
      </c>
      <c r="H78" s="82"/>
    </row>
    <row r="79" spans="1:8" ht="15.75" customHeight="1">
      <c r="A79" s="90"/>
      <c r="B79" s="180" t="s">
        <v>410</v>
      </c>
      <c r="C79" s="241">
        <v>2.6409525180209128</v>
      </c>
      <c r="D79" s="242">
        <v>2.4690700395576486</v>
      </c>
      <c r="E79" s="243">
        <v>2.812834996484177</v>
      </c>
      <c r="F79" s="242">
        <v>2.557288649977973</v>
      </c>
      <c r="G79" s="243">
        <v>2.7246163860638526</v>
      </c>
      <c r="H79" s="82"/>
    </row>
    <row r="80" spans="1:8" ht="15.75" customHeight="1">
      <c r="A80" s="90"/>
      <c r="B80" s="180" t="s">
        <v>411</v>
      </c>
      <c r="C80" s="241">
        <v>0.40422222222222221</v>
      </c>
      <c r="D80" s="242">
        <v>0.38178203625385554</v>
      </c>
      <c r="E80" s="243">
        <v>0.42666240819058887</v>
      </c>
      <c r="F80" s="242">
        <v>0.38161627867759895</v>
      </c>
      <c r="G80" s="243">
        <v>0.42682816576684546</v>
      </c>
      <c r="H80" s="82"/>
    </row>
    <row r="81" spans="1:8" ht="15.75" customHeight="1">
      <c r="A81" s="90"/>
      <c r="B81" s="180" t="s">
        <v>412</v>
      </c>
      <c r="C81" s="241">
        <v>8.7221970927148451</v>
      </c>
      <c r="D81" s="242">
        <v>8.3905489346927435</v>
      </c>
      <c r="E81" s="243">
        <v>9.0538452507369467</v>
      </c>
      <c r="F81" s="242">
        <v>8.4595976866163163</v>
      </c>
      <c r="G81" s="243">
        <v>8.9847964988133739</v>
      </c>
      <c r="H81" s="82"/>
    </row>
    <row r="82" spans="1:8" ht="15.75" customHeight="1">
      <c r="A82" s="90"/>
      <c r="B82" s="180" t="s">
        <v>413</v>
      </c>
      <c r="C82" s="246">
        <v>31.250339799256231</v>
      </c>
      <c r="D82" s="247">
        <v>29.90962952556751</v>
      </c>
      <c r="E82" s="248">
        <v>32.591050072944952</v>
      </c>
      <c r="F82" s="247">
        <v>30.18346096916278</v>
      </c>
      <c r="G82" s="248">
        <v>32.317218629349682</v>
      </c>
      <c r="H82" s="82"/>
    </row>
    <row r="83" spans="1:8" ht="15.75" customHeight="1">
      <c r="A83" s="90"/>
      <c r="B83" s="180" t="s">
        <v>414</v>
      </c>
      <c r="C83" s="246">
        <v>23.070408199579127</v>
      </c>
      <c r="D83" s="247">
        <v>21.95796116748523</v>
      </c>
      <c r="E83" s="248">
        <v>24.182855231673024</v>
      </c>
      <c r="F83" s="247">
        <v>22.435536557065859</v>
      </c>
      <c r="G83" s="248">
        <v>23.705279842092395</v>
      </c>
      <c r="H83" s="82"/>
    </row>
    <row r="84" spans="1:8" ht="15.75" customHeight="1">
      <c r="A84" s="90"/>
      <c r="B84" s="180" t="s">
        <v>415</v>
      </c>
      <c r="C84" s="241">
        <v>0.49503301753733425</v>
      </c>
      <c r="D84" s="242">
        <v>0.46966785847342513</v>
      </c>
      <c r="E84" s="243">
        <v>0.52039817660124332</v>
      </c>
      <c r="F84" s="242">
        <v>0.47885022517503301</v>
      </c>
      <c r="G84" s="243">
        <v>0.51121580989963555</v>
      </c>
      <c r="H84" s="82"/>
    </row>
    <row r="85" spans="1:8" ht="15.75" customHeight="1">
      <c r="A85" s="90"/>
      <c r="B85" s="180" t="s">
        <v>416</v>
      </c>
      <c r="C85" s="236">
        <v>162.45383578015876</v>
      </c>
      <c r="D85" s="251">
        <v>157.05023962798489</v>
      </c>
      <c r="E85" s="252">
        <v>167.85743193233262</v>
      </c>
      <c r="F85" s="251">
        <v>159.31628167307616</v>
      </c>
      <c r="G85" s="252">
        <v>165.59138988724135</v>
      </c>
      <c r="H85" s="82"/>
    </row>
    <row r="86" spans="1:8" ht="15.75" customHeight="1">
      <c r="A86" s="90"/>
      <c r="B86" s="180" t="s">
        <v>417</v>
      </c>
      <c r="C86" s="241">
        <v>2.4290007653729719</v>
      </c>
      <c r="D86" s="242">
        <v>2.1389102549321493</v>
      </c>
      <c r="E86" s="243">
        <v>2.7190912758137946</v>
      </c>
      <c r="F86" s="242">
        <v>2.3110140443419271</v>
      </c>
      <c r="G86" s="243">
        <v>2.5469874864040167</v>
      </c>
      <c r="H86" s="82"/>
    </row>
    <row r="87" spans="1:8" ht="15.75" customHeight="1">
      <c r="A87" s="90"/>
      <c r="B87" s="180" t="s">
        <v>418</v>
      </c>
      <c r="C87" s="241">
        <v>1.4588123698983981</v>
      </c>
      <c r="D87" s="242">
        <v>1.2106596663953655</v>
      </c>
      <c r="E87" s="243">
        <v>1.7069650734014308</v>
      </c>
      <c r="F87" s="242">
        <v>1.3657080865938094</v>
      </c>
      <c r="G87" s="243">
        <v>1.5519166532029869</v>
      </c>
      <c r="H87" s="82"/>
    </row>
    <row r="88" spans="1:8" ht="15.75" customHeight="1">
      <c r="A88" s="90"/>
      <c r="B88" s="180" t="s">
        <v>419</v>
      </c>
      <c r="C88" s="241">
        <v>0.50673648812406424</v>
      </c>
      <c r="D88" s="242">
        <v>0.3919402552462814</v>
      </c>
      <c r="E88" s="243">
        <v>0.62153272100184709</v>
      </c>
      <c r="F88" s="242">
        <v>0.46302290181168537</v>
      </c>
      <c r="G88" s="243">
        <v>0.55045007443644312</v>
      </c>
      <c r="H88" s="82"/>
    </row>
    <row r="89" spans="1:8" ht="15.75" customHeight="1">
      <c r="A89" s="90"/>
      <c r="B89" s="180" t="s">
        <v>420</v>
      </c>
      <c r="C89" s="241">
        <v>5.8650002423095424</v>
      </c>
      <c r="D89" s="242">
        <v>5.6570972942397422</v>
      </c>
      <c r="E89" s="243">
        <v>6.0729031903793427</v>
      </c>
      <c r="F89" s="242">
        <v>5.7727645818179232</v>
      </c>
      <c r="G89" s="243">
        <v>5.9572359028011617</v>
      </c>
      <c r="H89" s="82"/>
    </row>
    <row r="90" spans="1:8" ht="15.75" customHeight="1">
      <c r="A90" s="90"/>
      <c r="B90" s="180" t="s">
        <v>421</v>
      </c>
      <c r="C90" s="246">
        <v>11.452025720164608</v>
      </c>
      <c r="D90" s="247">
        <v>10.940647471814772</v>
      </c>
      <c r="E90" s="248">
        <v>11.963403968514443</v>
      </c>
      <c r="F90" s="247">
        <v>11.170664541304449</v>
      </c>
      <c r="G90" s="248">
        <v>11.733386899024767</v>
      </c>
      <c r="H90" s="82"/>
    </row>
    <row r="91" spans="1:8" ht="15.75" customHeight="1">
      <c r="A91" s="90"/>
      <c r="B91" s="180" t="s">
        <v>422</v>
      </c>
      <c r="C91" s="241">
        <v>2.1117044236681837</v>
      </c>
      <c r="D91" s="242">
        <v>1.9470463297261464</v>
      </c>
      <c r="E91" s="243">
        <v>2.2763625176102207</v>
      </c>
      <c r="F91" s="242">
        <v>2.0136351493642253</v>
      </c>
      <c r="G91" s="243">
        <v>2.2097736979721421</v>
      </c>
      <c r="H91" s="82"/>
    </row>
    <row r="92" spans="1:8" ht="15.75" customHeight="1">
      <c r="A92" s="90"/>
      <c r="B92" s="180" t="s">
        <v>463</v>
      </c>
      <c r="C92" s="241">
        <v>0.14194444444444443</v>
      </c>
      <c r="D92" s="242">
        <v>0.11086396567722505</v>
      </c>
      <c r="E92" s="243">
        <v>0.17302492321166379</v>
      </c>
      <c r="F92" s="242" t="s">
        <v>94</v>
      </c>
      <c r="G92" s="243" t="s">
        <v>94</v>
      </c>
      <c r="H92" s="82"/>
    </row>
    <row r="93" spans="1:8" ht="15.75" customHeight="1">
      <c r="A93" s="90"/>
      <c r="B93" s="180" t="s">
        <v>423</v>
      </c>
      <c r="C93" s="241">
        <v>0.51910379270290496</v>
      </c>
      <c r="D93" s="242">
        <v>0.45628366250173336</v>
      </c>
      <c r="E93" s="243">
        <v>0.58192392290407657</v>
      </c>
      <c r="F93" s="242">
        <v>0.48535215283888522</v>
      </c>
      <c r="G93" s="243">
        <v>0.55285543256692471</v>
      </c>
      <c r="H93" s="82"/>
    </row>
    <row r="94" spans="1:8" ht="15.75" customHeight="1">
      <c r="A94" s="90"/>
      <c r="B94" s="180" t="s">
        <v>464</v>
      </c>
      <c r="C94" s="235">
        <v>3.9555555555555559E-2</v>
      </c>
      <c r="D94" s="237">
        <v>3.1070545616623171E-2</v>
      </c>
      <c r="E94" s="238">
        <v>4.8040565494487944E-2</v>
      </c>
      <c r="F94" s="237" t="s">
        <v>94</v>
      </c>
      <c r="G94" s="238" t="s">
        <v>94</v>
      </c>
      <c r="H94" s="82"/>
    </row>
    <row r="95" spans="1:8" ht="15.75" customHeight="1">
      <c r="A95" s="90"/>
      <c r="B95" s="180" t="s">
        <v>424</v>
      </c>
      <c r="C95" s="241">
        <v>0.50375331334400464</v>
      </c>
      <c r="D95" s="242">
        <v>0.41481871568245265</v>
      </c>
      <c r="E95" s="243">
        <v>0.59268791100555662</v>
      </c>
      <c r="F95" s="242" t="s">
        <v>94</v>
      </c>
      <c r="G95" s="243" t="s">
        <v>94</v>
      </c>
      <c r="H95" s="82"/>
    </row>
    <row r="96" spans="1:8" ht="15.75" customHeight="1">
      <c r="A96" s="90"/>
      <c r="B96" s="180" t="s">
        <v>425</v>
      </c>
      <c r="C96" s="235">
        <v>3.1242424242424242E-2</v>
      </c>
      <c r="D96" s="237">
        <v>2.7460496232147809E-2</v>
      </c>
      <c r="E96" s="238">
        <v>3.5024352252700675E-2</v>
      </c>
      <c r="F96" s="237">
        <v>2.6560881005442356E-2</v>
      </c>
      <c r="G96" s="238">
        <v>3.5923967479406127E-2</v>
      </c>
      <c r="H96" s="82"/>
    </row>
    <row r="97" spans="1:8" ht="15.75" customHeight="1">
      <c r="A97" s="90"/>
      <c r="B97" s="180" t="s">
        <v>426</v>
      </c>
      <c r="C97" s="235">
        <v>9.4928311234169324E-2</v>
      </c>
      <c r="D97" s="237">
        <v>8.9823336956405875E-2</v>
      </c>
      <c r="E97" s="238">
        <v>0.10003328551193277</v>
      </c>
      <c r="F97" s="237">
        <v>9.1658751609065614E-2</v>
      </c>
      <c r="G97" s="238">
        <v>9.8197870859273034E-2</v>
      </c>
      <c r="H97" s="82"/>
    </row>
    <row r="98" spans="1:8" ht="15.75" customHeight="1">
      <c r="A98" s="90"/>
      <c r="B98" s="180" t="s">
        <v>427</v>
      </c>
      <c r="C98" s="241">
        <v>3.6976117225200835</v>
      </c>
      <c r="D98" s="242">
        <v>3.5372830879515686</v>
      </c>
      <c r="E98" s="243">
        <v>3.8579403570885984</v>
      </c>
      <c r="F98" s="242">
        <v>3.6018651530465129</v>
      </c>
      <c r="G98" s="243">
        <v>3.7933582919936542</v>
      </c>
      <c r="H98" s="82"/>
    </row>
    <row r="99" spans="1:8" ht="15.75" customHeight="1">
      <c r="A99" s="90"/>
      <c r="B99" s="180" t="s">
        <v>428</v>
      </c>
      <c r="C99" s="241">
        <v>9.4180606839804959</v>
      </c>
      <c r="D99" s="242">
        <v>8.9453436477270429</v>
      </c>
      <c r="E99" s="243">
        <v>9.8907777202339489</v>
      </c>
      <c r="F99" s="242">
        <v>9.1374133876202617</v>
      </c>
      <c r="G99" s="243">
        <v>9.6987079803407301</v>
      </c>
      <c r="H99" s="82"/>
    </row>
    <row r="100" spans="1:8" ht="15.75" customHeight="1">
      <c r="A100" s="90"/>
      <c r="B100" s="180" t="s">
        <v>429</v>
      </c>
      <c r="C100" s="241">
        <v>0.17680135746174214</v>
      </c>
      <c r="D100" s="242">
        <v>0.15289889317322891</v>
      </c>
      <c r="E100" s="243">
        <v>0.20070382175025536</v>
      </c>
      <c r="F100" s="242" t="s">
        <v>94</v>
      </c>
      <c r="G100" s="243" t="s">
        <v>94</v>
      </c>
      <c r="H100" s="82"/>
    </row>
    <row r="101" spans="1:8" ht="15.75" customHeight="1">
      <c r="A101" s="90"/>
      <c r="B101" s="180" t="s">
        <v>430</v>
      </c>
      <c r="C101" s="241">
        <v>1.7487702237298803</v>
      </c>
      <c r="D101" s="242">
        <v>1.6921312968928814</v>
      </c>
      <c r="E101" s="243">
        <v>1.8054091505668792</v>
      </c>
      <c r="F101" s="242">
        <v>1.7214861456274233</v>
      </c>
      <c r="G101" s="243">
        <v>1.7760543018323374</v>
      </c>
      <c r="H101" s="82"/>
    </row>
    <row r="102" spans="1:8" ht="15.75" customHeight="1">
      <c r="A102" s="90"/>
      <c r="B102" s="180" t="s">
        <v>431</v>
      </c>
      <c r="C102" s="235">
        <v>7.3442906075038616E-2</v>
      </c>
      <c r="D102" s="237">
        <v>7.0900731026929412E-2</v>
      </c>
      <c r="E102" s="238">
        <v>7.5985081123147821E-2</v>
      </c>
      <c r="F102" s="237">
        <v>7.2527551055266121E-2</v>
      </c>
      <c r="G102" s="238">
        <v>7.4358261094811112E-2</v>
      </c>
      <c r="H102" s="82"/>
    </row>
    <row r="103" spans="1:8" ht="15.75" customHeight="1">
      <c r="A103" s="90"/>
      <c r="B103" s="180" t="s">
        <v>432</v>
      </c>
      <c r="C103" s="241">
        <v>1.0706249999999997</v>
      </c>
      <c r="D103" s="242">
        <v>1.0101659253727273</v>
      </c>
      <c r="E103" s="243">
        <v>1.1310840746272721</v>
      </c>
      <c r="F103" s="242">
        <v>1.0252860427705979</v>
      </c>
      <c r="G103" s="243">
        <v>1.1159639572294016</v>
      </c>
      <c r="H103" s="82"/>
    </row>
    <row r="104" spans="1:8" ht="15.75" customHeight="1">
      <c r="A104" s="90"/>
      <c r="B104" s="180" t="s">
        <v>433</v>
      </c>
      <c r="C104" s="235">
        <v>0.18095958884350877</v>
      </c>
      <c r="D104" s="237">
        <v>0.17249991837951406</v>
      </c>
      <c r="E104" s="238">
        <v>0.18941925930750347</v>
      </c>
      <c r="F104" s="237">
        <v>0.17557374942034851</v>
      </c>
      <c r="G104" s="238">
        <v>0.18634542826666903</v>
      </c>
      <c r="H104" s="82"/>
    </row>
    <row r="105" spans="1:8" ht="15.75" customHeight="1">
      <c r="A105" s="90"/>
      <c r="B105" s="180" t="s">
        <v>434</v>
      </c>
      <c r="C105" s="241">
        <v>0.15166666666666664</v>
      </c>
      <c r="D105" s="242">
        <v>0.11007682386013684</v>
      </c>
      <c r="E105" s="243">
        <v>0.19325650947319645</v>
      </c>
      <c r="F105" s="242" t="s">
        <v>94</v>
      </c>
      <c r="G105" s="243" t="s">
        <v>94</v>
      </c>
      <c r="H105" s="82"/>
    </row>
    <row r="106" spans="1:8" ht="15.75" customHeight="1">
      <c r="A106" s="90"/>
      <c r="B106" s="180" t="s">
        <v>435</v>
      </c>
      <c r="C106" s="241">
        <v>6.0277193183301074</v>
      </c>
      <c r="D106" s="242">
        <v>5.5957382755556964</v>
      </c>
      <c r="E106" s="243">
        <v>6.4597003611045185</v>
      </c>
      <c r="F106" s="242">
        <v>5.822076773688396</v>
      </c>
      <c r="G106" s="243">
        <v>6.2333618629718188</v>
      </c>
      <c r="H106" s="82"/>
    </row>
    <row r="107" spans="1:8" ht="15.75" customHeight="1">
      <c r="A107" s="90"/>
      <c r="B107" s="180" t="s">
        <v>436</v>
      </c>
      <c r="C107" s="246">
        <v>49.132692251161622</v>
      </c>
      <c r="D107" s="247">
        <v>46.969706623275776</v>
      </c>
      <c r="E107" s="248">
        <v>51.295677879047467</v>
      </c>
      <c r="F107" s="247">
        <v>47.983122685114985</v>
      </c>
      <c r="G107" s="248">
        <v>50.282261817208258</v>
      </c>
      <c r="H107" s="82"/>
    </row>
    <row r="108" spans="1:8" ht="15.75" customHeight="1">
      <c r="A108" s="90"/>
      <c r="B108" s="180" t="s">
        <v>437</v>
      </c>
      <c r="C108" s="235">
        <v>4.2938879100529105E-2</v>
      </c>
      <c r="D108" s="237">
        <v>4.1453723356235102E-2</v>
      </c>
      <c r="E108" s="238">
        <v>4.4424034844823108E-2</v>
      </c>
      <c r="F108" s="237">
        <v>4.2138601187976868E-2</v>
      </c>
      <c r="G108" s="238">
        <v>4.3739157013081342E-2</v>
      </c>
      <c r="H108" s="82"/>
    </row>
    <row r="109" spans="1:8" ht="15.75" customHeight="1">
      <c r="A109" s="90"/>
      <c r="B109" s="180" t="s">
        <v>438</v>
      </c>
      <c r="C109" s="246">
        <v>17.011617647058824</v>
      </c>
      <c r="D109" s="247">
        <v>16.265095913223721</v>
      </c>
      <c r="E109" s="248">
        <v>17.758139380893926</v>
      </c>
      <c r="F109" s="247">
        <v>16.189497659368808</v>
      </c>
      <c r="G109" s="248">
        <v>17.833737634748839</v>
      </c>
      <c r="H109" s="82"/>
    </row>
    <row r="110" spans="1:8" ht="15.75" customHeight="1">
      <c r="A110" s="90"/>
      <c r="B110" s="180" t="s">
        <v>439</v>
      </c>
      <c r="C110" s="241">
        <v>1.2175876910533243</v>
      </c>
      <c r="D110" s="242">
        <v>1.1017327387374025</v>
      </c>
      <c r="E110" s="243">
        <v>1.3334426433692461</v>
      </c>
      <c r="F110" s="242">
        <v>1.1498532875761951</v>
      </c>
      <c r="G110" s="243">
        <v>1.2853220945304535</v>
      </c>
      <c r="H110" s="82"/>
    </row>
    <row r="111" spans="1:8" ht="15.75" customHeight="1">
      <c r="A111" s="90"/>
      <c r="B111" s="180" t="s">
        <v>440</v>
      </c>
      <c r="C111" s="241">
        <v>3.8317133815266655</v>
      </c>
      <c r="D111" s="242">
        <v>3.6971596415201526</v>
      </c>
      <c r="E111" s="243">
        <v>3.9662671215331784</v>
      </c>
      <c r="F111" s="242">
        <v>3.7204533644986957</v>
      </c>
      <c r="G111" s="243">
        <v>3.9429733985546354</v>
      </c>
      <c r="H111" s="82"/>
    </row>
    <row r="112" spans="1:8" ht="15.75" customHeight="1">
      <c r="A112" s="90"/>
      <c r="B112" s="180" t="s">
        <v>465</v>
      </c>
      <c r="C112" s="235">
        <v>1.8833333333333334E-3</v>
      </c>
      <c r="D112" s="237">
        <v>1.0959653876802394E-3</v>
      </c>
      <c r="E112" s="238">
        <v>2.6707012789864274E-3</v>
      </c>
      <c r="F112" s="237" t="s">
        <v>94</v>
      </c>
      <c r="G112" s="238" t="s">
        <v>94</v>
      </c>
      <c r="H112" s="82"/>
    </row>
    <row r="113" spans="1:8" ht="15.75" customHeight="1">
      <c r="A113" s="90"/>
      <c r="B113" s="180" t="s">
        <v>441</v>
      </c>
      <c r="C113" s="235">
        <v>0.30900740465266668</v>
      </c>
      <c r="D113" s="237">
        <v>0.29637229046086849</v>
      </c>
      <c r="E113" s="238">
        <v>0.32164251884446488</v>
      </c>
      <c r="F113" s="237">
        <v>0.30035422280853535</v>
      </c>
      <c r="G113" s="238">
        <v>0.31766058649679801</v>
      </c>
      <c r="H113" s="82"/>
    </row>
    <row r="114" spans="1:8" ht="15.75" customHeight="1">
      <c r="A114" s="90"/>
      <c r="B114" s="180" t="s">
        <v>442</v>
      </c>
      <c r="C114" s="241">
        <v>0.55643772052576201</v>
      </c>
      <c r="D114" s="242">
        <v>0.45713681758716895</v>
      </c>
      <c r="E114" s="243">
        <v>0.65573862346435507</v>
      </c>
      <c r="F114" s="242">
        <v>0.51032971703884256</v>
      </c>
      <c r="G114" s="243">
        <v>0.60254572401268147</v>
      </c>
      <c r="H114" s="82"/>
    </row>
    <row r="115" spans="1:8" ht="15.75" customHeight="1">
      <c r="A115" s="90"/>
      <c r="B115" s="180" t="s">
        <v>443</v>
      </c>
      <c r="C115" s="241">
        <v>5.7613703048780298</v>
      </c>
      <c r="D115" s="242">
        <v>5.246424174597335</v>
      </c>
      <c r="E115" s="243">
        <v>6.2763164351587246</v>
      </c>
      <c r="F115" s="242">
        <v>5.5058167890836183</v>
      </c>
      <c r="G115" s="243">
        <v>6.0169238206724414</v>
      </c>
      <c r="H115" s="82"/>
    </row>
    <row r="116" spans="1:8" ht="15.75" customHeight="1">
      <c r="A116" s="90"/>
      <c r="B116" s="180" t="s">
        <v>444</v>
      </c>
      <c r="C116" s="241">
        <v>0.62142857142857155</v>
      </c>
      <c r="D116" s="242">
        <v>0.39490169720541002</v>
      </c>
      <c r="E116" s="243">
        <v>0.84795544565173309</v>
      </c>
      <c r="F116" s="242" t="s">
        <v>94</v>
      </c>
      <c r="G116" s="243" t="s">
        <v>94</v>
      </c>
      <c r="H116" s="82"/>
    </row>
    <row r="117" spans="1:8" ht="15.75" customHeight="1">
      <c r="A117" s="90"/>
      <c r="B117" s="180" t="s">
        <v>445</v>
      </c>
      <c r="C117" s="241">
        <v>1.7475796837466102</v>
      </c>
      <c r="D117" s="242">
        <v>1.5475398131856486</v>
      </c>
      <c r="E117" s="243">
        <v>1.9476195543075718</v>
      </c>
      <c r="F117" s="242">
        <v>1.6319336217593918</v>
      </c>
      <c r="G117" s="243">
        <v>1.8632257457338286</v>
      </c>
      <c r="H117" s="82"/>
    </row>
    <row r="118" spans="1:8" ht="15.75" customHeight="1">
      <c r="A118" s="90"/>
      <c r="B118" s="180" t="s">
        <v>446</v>
      </c>
      <c r="C118" s="241">
        <v>0.57935897435897432</v>
      </c>
      <c r="D118" s="242">
        <v>0.51547491839210813</v>
      </c>
      <c r="E118" s="243">
        <v>0.64324303032584051</v>
      </c>
      <c r="F118" s="242" t="s">
        <v>94</v>
      </c>
      <c r="G118" s="243" t="s">
        <v>94</v>
      </c>
      <c r="H118" s="82"/>
    </row>
    <row r="119" spans="1:8" ht="15.75" customHeight="1">
      <c r="A119" s="90"/>
      <c r="B119" s="180" t="s">
        <v>447</v>
      </c>
      <c r="C119" s="246">
        <v>27.608915831526549</v>
      </c>
      <c r="D119" s="247">
        <v>25.305961306917489</v>
      </c>
      <c r="E119" s="248">
        <v>29.911870356135609</v>
      </c>
      <c r="F119" s="247">
        <v>26.61276460208876</v>
      </c>
      <c r="G119" s="248">
        <v>28.605067060964338</v>
      </c>
      <c r="H119" s="82"/>
    </row>
    <row r="120" spans="1:8" ht="15.75" customHeight="1">
      <c r="A120" s="90"/>
      <c r="B120" s="180" t="s">
        <v>448</v>
      </c>
      <c r="C120" s="235" t="s">
        <v>105</v>
      </c>
      <c r="D120" s="237" t="s">
        <v>94</v>
      </c>
      <c r="E120" s="238" t="s">
        <v>94</v>
      </c>
      <c r="F120" s="237" t="s">
        <v>94</v>
      </c>
      <c r="G120" s="238" t="s">
        <v>94</v>
      </c>
      <c r="H120" s="82"/>
    </row>
    <row r="121" spans="1:8" ht="15.75" customHeight="1">
      <c r="A121" s="90"/>
      <c r="B121" s="180" t="s">
        <v>449</v>
      </c>
      <c r="C121" s="241">
        <v>0.37114723585364257</v>
      </c>
      <c r="D121" s="242">
        <v>0.349067441826033</v>
      </c>
      <c r="E121" s="243">
        <v>0.39322702988125213</v>
      </c>
      <c r="F121" s="242">
        <v>0.3550383126267696</v>
      </c>
      <c r="G121" s="243">
        <v>0.38725615908051553</v>
      </c>
      <c r="H121" s="82"/>
    </row>
    <row r="122" spans="1:8" ht="15.75" customHeight="1">
      <c r="A122" s="90"/>
      <c r="B122" s="180" t="s">
        <v>450</v>
      </c>
      <c r="C122" s="235">
        <v>7.2366666666666662E-2</v>
      </c>
      <c r="D122" s="237">
        <v>6.0049891724071262E-2</v>
      </c>
      <c r="E122" s="238">
        <v>8.468344160926207E-2</v>
      </c>
      <c r="F122" s="237" t="s">
        <v>94</v>
      </c>
      <c r="G122" s="238" t="s">
        <v>94</v>
      </c>
      <c r="H122" s="82"/>
    </row>
    <row r="123" spans="1:8" ht="15.75" customHeight="1">
      <c r="A123" s="90"/>
      <c r="B123" s="180" t="s">
        <v>451</v>
      </c>
      <c r="C123" s="241">
        <v>0.59479166666666672</v>
      </c>
      <c r="D123" s="242">
        <v>0.54483659967618281</v>
      </c>
      <c r="E123" s="243">
        <v>0.64474673365715063</v>
      </c>
      <c r="F123" s="242">
        <v>0.55704122842968162</v>
      </c>
      <c r="G123" s="243">
        <v>0.63254210490365181</v>
      </c>
      <c r="H123" s="82"/>
    </row>
    <row r="124" spans="1:8" ht="15.75" customHeight="1">
      <c r="A124" s="90"/>
      <c r="B124" s="180" t="s">
        <v>452</v>
      </c>
      <c r="C124" s="235">
        <v>0.37937290495738446</v>
      </c>
      <c r="D124" s="237">
        <v>0.34349975508798714</v>
      </c>
      <c r="E124" s="238">
        <v>0.41524605482678179</v>
      </c>
      <c r="F124" s="237">
        <v>0.3626233955273242</v>
      </c>
      <c r="G124" s="238">
        <v>0.39612241438744472</v>
      </c>
      <c r="H124" s="82"/>
    </row>
    <row r="125" spans="1:8" ht="15.75" customHeight="1">
      <c r="A125" s="90"/>
      <c r="B125" s="180" t="s">
        <v>453</v>
      </c>
      <c r="C125" s="235">
        <v>7.7291666666666661E-2</v>
      </c>
      <c r="D125" s="237">
        <v>7.022265004697055E-2</v>
      </c>
      <c r="E125" s="238">
        <v>8.4360683286362773E-2</v>
      </c>
      <c r="F125" s="237" t="s">
        <v>94</v>
      </c>
      <c r="G125" s="238" t="s">
        <v>94</v>
      </c>
      <c r="H125" s="82"/>
    </row>
    <row r="126" spans="1:8" ht="15.75" customHeight="1">
      <c r="A126" s="90"/>
      <c r="B126" s="180" t="s">
        <v>454</v>
      </c>
      <c r="C126" s="241">
        <v>0.18910085526290232</v>
      </c>
      <c r="D126" s="242">
        <v>0.15933424901617796</v>
      </c>
      <c r="E126" s="243">
        <v>0.21886746150962669</v>
      </c>
      <c r="F126" s="242" t="s">
        <v>94</v>
      </c>
      <c r="G126" s="243" t="s">
        <v>94</v>
      </c>
      <c r="H126" s="82"/>
    </row>
    <row r="127" spans="1:8" ht="15.75" customHeight="1">
      <c r="A127" s="90"/>
      <c r="B127" s="180" t="s">
        <v>455</v>
      </c>
      <c r="C127" s="241">
        <v>0.16345238095238093</v>
      </c>
      <c r="D127" s="242">
        <v>0.15221135366544919</v>
      </c>
      <c r="E127" s="243">
        <v>0.17469340823931268</v>
      </c>
      <c r="F127" s="242" t="s">
        <v>94</v>
      </c>
      <c r="G127" s="243" t="s">
        <v>94</v>
      </c>
      <c r="H127" s="82"/>
    </row>
    <row r="128" spans="1:8" ht="15.75" customHeight="1">
      <c r="A128" s="90"/>
      <c r="B128" s="180" t="s">
        <v>456</v>
      </c>
      <c r="C128" s="236">
        <v>153.76020050505051</v>
      </c>
      <c r="D128" s="251">
        <v>144.58123070400302</v>
      </c>
      <c r="E128" s="252">
        <v>162.93917030609799</v>
      </c>
      <c r="F128" s="251">
        <v>149.21539438920021</v>
      </c>
      <c r="G128" s="252">
        <v>158.3050066209008</v>
      </c>
      <c r="H128" s="82"/>
    </row>
    <row r="129" spans="1:8" ht="15.75" customHeight="1">
      <c r="A129" s="90"/>
      <c r="B129" s="180" t="s">
        <v>457</v>
      </c>
      <c r="C129" s="246">
        <v>13.810309523809526</v>
      </c>
      <c r="D129" s="247">
        <v>12.42443648682918</v>
      </c>
      <c r="E129" s="248">
        <v>15.196182560789872</v>
      </c>
      <c r="F129" s="247">
        <v>13.29073009415257</v>
      </c>
      <c r="G129" s="248">
        <v>14.329888953466481</v>
      </c>
      <c r="H129" s="82"/>
    </row>
    <row r="130" spans="1:8" ht="15.75" customHeight="1">
      <c r="A130" s="90"/>
      <c r="B130" s="180" t="s">
        <v>458</v>
      </c>
      <c r="C130" s="246">
        <v>12.487123993975349</v>
      </c>
      <c r="D130" s="247">
        <v>11.937252454489427</v>
      </c>
      <c r="E130" s="248">
        <v>13.036995533461271</v>
      </c>
      <c r="F130" s="247">
        <v>12.121275763397552</v>
      </c>
      <c r="G130" s="248">
        <v>12.852972224553145</v>
      </c>
      <c r="H130" s="82"/>
    </row>
    <row r="131" spans="1:8" ht="15.75" customHeight="1">
      <c r="A131" s="90"/>
      <c r="B131" s="180" t="s">
        <v>459</v>
      </c>
      <c r="C131" s="241">
        <v>1.1796987893177528</v>
      </c>
      <c r="D131" s="242">
        <v>1.0423947253168708</v>
      </c>
      <c r="E131" s="243">
        <v>1.3170028533186349</v>
      </c>
      <c r="F131" s="242" t="s">
        <v>94</v>
      </c>
      <c r="G131" s="243" t="s">
        <v>94</v>
      </c>
      <c r="H131" s="82"/>
    </row>
    <row r="132" spans="1:8" ht="15.75" customHeight="1">
      <c r="A132" s="90"/>
      <c r="B132" s="180" t="s">
        <v>460</v>
      </c>
      <c r="C132" s="236">
        <v>108.3148810900161</v>
      </c>
      <c r="D132" s="251">
        <v>103.9461505735193</v>
      </c>
      <c r="E132" s="252">
        <v>112.6836116065129</v>
      </c>
      <c r="F132" s="251">
        <v>106.38009326876337</v>
      </c>
      <c r="G132" s="252">
        <v>110.24966891126883</v>
      </c>
      <c r="H132" s="82"/>
    </row>
    <row r="133" spans="1:8" ht="15.75" customHeight="1">
      <c r="A133" s="90"/>
      <c r="B133" s="197" t="s">
        <v>461</v>
      </c>
      <c r="C133" s="257">
        <v>16.610198804781643</v>
      </c>
      <c r="D133" s="258">
        <v>14.913904683518554</v>
      </c>
      <c r="E133" s="259">
        <v>18.306492926044733</v>
      </c>
      <c r="F133" s="258">
        <v>15.664022026605071</v>
      </c>
      <c r="G133" s="259">
        <v>17.556375582958214</v>
      </c>
      <c r="H133" s="82"/>
    </row>
    <row r="134" spans="1:8" ht="15.75" customHeight="1">
      <c r="B134" s="261" t="s">
        <v>678</v>
      </c>
    </row>
    <row r="135" spans="1:8" ht="15.75" customHeight="1">
      <c r="A135" s="1"/>
      <c r="B135" s="260" t="s">
        <v>682</v>
      </c>
      <c r="C135"/>
      <c r="D135"/>
      <c r="E135"/>
      <c r="F135"/>
      <c r="G135"/>
    </row>
    <row r="136" spans="1:8" ht="15.75" customHeight="1">
      <c r="A136" s="1"/>
      <c r="B136"/>
      <c r="C136"/>
      <c r="D136"/>
      <c r="E136"/>
      <c r="F136"/>
      <c r="G136"/>
    </row>
  </sheetData>
  <dataConsolidate/>
  <mergeCells count="4">
    <mergeCell ref="F2:G2"/>
    <mergeCell ref="B2:B3"/>
    <mergeCell ref="A2:A3"/>
    <mergeCell ref="D2:E2"/>
  </mergeCells>
  <conditionalFormatting sqref="A4:G4 A5 A6:G6 A7 A8:G8 A9:A11 A12:G12 A13:A70 A71:G71 A72:A133 C10:G10">
    <cfRule type="expression" dxfId="36" priority="256">
      <formula>IF(CertVal_IsBlnkRow*CertVal_IsBlnkRowNext=1,TRUE,FALSE)</formula>
    </cfRule>
  </conditionalFormatting>
  <conditionalFormatting sqref="B5:G9 B11:G133 C10:G10">
    <cfRule type="expression" dxfId="35" priority="2">
      <formula>IF(CertVal_IsBlnkRow*CertVal_IsBlnkRowNext=1,TRUE,FALSE)</formula>
    </cfRule>
  </conditionalFormatting>
  <conditionalFormatting sqref="B10">
    <cfRule type="expression" dxfId="0" priority="1">
      <formula>IF(PG_IsBlnkRowRout*PG_IsBlnkRowRoutNext=1,TRUE,FALSE)</formula>
    </cfRule>
  </conditionalFormatting>
  <hyperlinks>
    <hyperlink ref="B5" location="'Fire Assay'!$A$1" display="'Fire Assay'!$A$1" xr:uid="{E9C153F8-37EB-444B-A4B9-38E2A6CF85DE}"/>
    <hyperlink ref="B7" location="'AR Digest 10-50g'!$A$1" display="'AR Digest 10-50g'!$A$1" xr:uid="{0E038A72-8BB4-477A-817E-6A0BA4365353}"/>
    <hyperlink ref="B9" location="'CNL'!$A$1" display="'CNL'!$A$1" xr:uid="{13709CC7-AD57-4BD1-AEA9-C3439DA60CFB}"/>
    <hyperlink ref="B11" location="'PA'!$A$1" display="'PA'!$A$1" xr:uid="{EEA1A99A-33E3-4991-B67E-7E1366DC86D1}"/>
    <hyperlink ref="B13" location="'4-Acid'!$A$1" display="'4-Acid'!$A$1" xr:uid="{5F7AAA7C-3A4F-462A-8280-92249A000F25}"/>
    <hyperlink ref="B14" location="'4-Acid'!$A$41" display="'4-Acid'!$A$41" xr:uid="{7B522FCD-84C6-499D-BF8E-B38833B147D4}"/>
    <hyperlink ref="B15" location="'4-Acid'!$A$59" display="'4-Acid'!$A$59" xr:uid="{B6BC109B-FC66-46B2-A5A9-67DFDDD900D9}"/>
    <hyperlink ref="B16" location="'4-Acid'!$A$77" display="'4-Acid'!$A$77" xr:uid="{F5335715-7C82-41F2-92F3-E1F6E6DBCC83}"/>
    <hyperlink ref="B17" location="'4-Acid'!$A$95" display="'4-Acid'!$A$95" xr:uid="{1AD56C63-EDAD-433B-BE93-199764B2C9D1}"/>
    <hyperlink ref="B18" location="'4-Acid'!$A$114" display="'4-Acid'!$A$114" xr:uid="{955F09A8-8D96-48EE-B483-71F9DCAD45E2}"/>
    <hyperlink ref="B19" location="'4-Acid'!$A$133" display="'4-Acid'!$A$133" xr:uid="{8777E9E2-A641-4430-B4DF-0BC88C216E5F}"/>
    <hyperlink ref="B20" location="'4-Acid'!$A$151" display="'4-Acid'!$A$151" xr:uid="{4399C0E7-009C-469D-8EA6-9F1102630410}"/>
    <hyperlink ref="B21" location="'4-Acid'!$A$170" display="'4-Acid'!$A$170" xr:uid="{5E6BEF7F-1264-4D9D-B17F-428B88073DAF}"/>
    <hyperlink ref="B22" location="'4-Acid'!$A$189" display="'4-Acid'!$A$189" xr:uid="{DBDAC27F-EE9A-4A02-81F0-C87383D4CBD2}"/>
    <hyperlink ref="B23" location="'4-Acid'!$A$207" display="'4-Acid'!$A$207" xr:uid="{6D7329B0-3C50-4438-892F-91BC3D1C4EBD}"/>
    <hyperlink ref="B24" location="'4-Acid'!$A$226" display="'4-Acid'!$A$226" xr:uid="{57B810E2-A11C-402C-B9CC-A5A06A7EB714}"/>
    <hyperlink ref="B25" location="'4-Acid'!$A$245" display="'4-Acid'!$A$245" xr:uid="{EF7739C9-55DB-4581-917B-43E81F8C313A}"/>
    <hyperlink ref="B26" location="'4-Acid'!$A$263" display="'4-Acid'!$A$263" xr:uid="{AAB23476-A2FF-46CC-AC05-FA6DBD0F1D5D}"/>
    <hyperlink ref="B27" location="'4-Acid'!$A$281" display="'4-Acid'!$A$281" xr:uid="{8F75315D-376B-4473-BFB3-AADCA4C59ECE}"/>
    <hyperlink ref="B28" location="'4-Acid'!$A$299" display="'4-Acid'!$A$299" xr:uid="{004A061A-C926-422E-94D2-C465BF520566}"/>
    <hyperlink ref="B29" location="'4-Acid'!$A$318" display="'4-Acid'!$A$318" xr:uid="{5F0E6F79-2D3F-401E-8B65-CABD93C55F1C}"/>
    <hyperlink ref="B30" location="'4-Acid'!$A$336" display="'4-Acid'!$A$336" xr:uid="{50D494B2-1E0F-4E9A-89D5-176DDDE8BE8E}"/>
    <hyperlink ref="B31" location="'4-Acid'!$A$354" display="'4-Acid'!$A$354" xr:uid="{0761F38A-4707-4695-8EEE-BF50735387B6}"/>
    <hyperlink ref="B32" location="'4-Acid'!$A$390" display="'4-Acid'!$A$390" xr:uid="{B1B8DD7F-DB6C-4B08-99A6-8F71EFEFAA6E}"/>
    <hyperlink ref="B33" location="'4-Acid'!$A$426" display="'4-Acid'!$A$426" xr:uid="{1F00CEE2-73CF-4019-B620-D3768B5F2C13}"/>
    <hyperlink ref="B34" location="'4-Acid'!$A$445" display="'4-Acid'!$A$445" xr:uid="{D920A621-8C11-4592-BD02-FBD1B1265DD4}"/>
    <hyperlink ref="B35" location="'4-Acid'!$A$464" display="'4-Acid'!$A$464" xr:uid="{4842700A-E36C-4B30-9FDC-3850A8B8308D}"/>
    <hyperlink ref="B36" location="'4-Acid'!$A$482" display="'4-Acid'!$A$482" xr:uid="{EF05E875-304E-4469-A9D5-DB16352CEDD1}"/>
    <hyperlink ref="B37" location="'4-Acid'!$A$500" display="'4-Acid'!$A$500" xr:uid="{110301E3-D49A-49E2-9AC7-51EED45C75EE}"/>
    <hyperlink ref="B38" location="'4-Acid'!$A$519" display="'4-Acid'!$A$519" xr:uid="{0F707F75-5558-4303-9CDD-1370CAA8B76C}"/>
    <hyperlink ref="B39" location="'4-Acid'!$A$538" display="'4-Acid'!$A$538" xr:uid="{2F65267D-1F03-42D4-A9D2-40F86D5253A9}"/>
    <hyperlink ref="B40" location="'4-Acid'!$A$556" display="'4-Acid'!$A$556" xr:uid="{4243176B-7C2E-4846-9F42-CFC809B8336B}"/>
    <hyperlink ref="B41" location="'4-Acid'!$A$574" display="'4-Acid'!$A$574" xr:uid="{54434611-CB9B-4948-A27C-3C72E5E7BD02}"/>
    <hyperlink ref="B42" location="'4-Acid'!$A$592" display="'4-Acid'!$A$592" xr:uid="{148386BC-2C8F-485A-B98D-E85DEF01BD0E}"/>
    <hyperlink ref="B43" location="'4-Acid'!$A$610" display="'4-Acid'!$A$610" xr:uid="{1B23E09D-19A8-4B9D-AC0E-9557B906983C}"/>
    <hyperlink ref="B44" location="'4-Acid'!$A$628" display="'4-Acid'!$A$628" xr:uid="{E2EF973D-5CDD-4467-BE54-E55ED2A29931}"/>
    <hyperlink ref="B45" location="'4-Acid'!$A$646" display="'4-Acid'!$A$646" xr:uid="{D3381648-56E7-4253-8D9B-439C6D7762CF}"/>
    <hyperlink ref="B46" location="'4-Acid'!$A$664" display="'4-Acid'!$A$664" xr:uid="{BB0B863B-A5B3-4212-967D-E706CDB395F7}"/>
    <hyperlink ref="B47" location="'4-Acid'!$A$682" display="'4-Acid'!$A$682" xr:uid="{F346E702-E878-4625-BD8D-F950D893D879}"/>
    <hyperlink ref="B48" location="'4-Acid'!$A$701" display="'4-Acid'!$A$701" xr:uid="{F563D6E1-A877-498A-A4A1-909523BFEB41}"/>
    <hyperlink ref="B49" location="'4-Acid'!$A$719" display="'4-Acid'!$A$719" xr:uid="{D6FDEAD8-D6B1-4D13-8AB7-2495A6DD123D}"/>
    <hyperlink ref="B50" location="'4-Acid'!$A$755" display="'4-Acid'!$A$755" xr:uid="{233B7E42-9FF2-4FBA-9750-0CD5B38BE5CA}"/>
    <hyperlink ref="B51" location="'4-Acid'!$A$773" display="'4-Acid'!$A$773" xr:uid="{091B54D7-D523-42F8-8598-3D61E72B0F75}"/>
    <hyperlink ref="B52" location="'4-Acid'!$A$791" display="'4-Acid'!$A$791" xr:uid="{7BD1E31D-081D-4734-A166-FB5889E481CF}"/>
    <hyperlink ref="B53" location="'4-Acid'!$A$809" display="'4-Acid'!$A$809" xr:uid="{189E1054-9676-4693-A3B0-26F9AB2A9489}"/>
    <hyperlink ref="B54" location="'4-Acid'!$A$827" display="'4-Acid'!$A$827" xr:uid="{BB884C55-4EF1-4897-ADA5-D93931627EE1}"/>
    <hyperlink ref="B55" location="'4-Acid'!$A$845" display="'4-Acid'!$A$845" xr:uid="{5CB2961E-3ED8-47F7-9EFC-31B1DB372F13}"/>
    <hyperlink ref="B56" location="'4-Acid'!$A$863" display="'4-Acid'!$A$863" xr:uid="{846C9DA6-301D-4AB9-8A3F-C9B742EA4120}"/>
    <hyperlink ref="B57" location="'4-Acid'!$A$881" display="'4-Acid'!$A$881" xr:uid="{626F2BA3-E3D2-4F42-922D-ED9A093C806E}"/>
    <hyperlink ref="B58" location="'4-Acid'!$A$900" display="'4-Acid'!$A$900" xr:uid="{9681DA6E-BC60-4418-8137-5A8D1377440C}"/>
    <hyperlink ref="B59" location="'4-Acid'!$A$919" display="'4-Acid'!$A$919" xr:uid="{33991B9F-717D-4446-8A8C-EF02EEC47761}"/>
    <hyperlink ref="B60" location="'4-Acid'!$A$937" display="'4-Acid'!$A$937" xr:uid="{72FAA13D-7203-4BC3-AFAD-1A4839A4FB43}"/>
    <hyperlink ref="B61" location="'4-Acid'!$A$955" display="'4-Acid'!$A$955" xr:uid="{A9F6419C-35A6-466C-B4B8-D24B240148EB}"/>
    <hyperlink ref="B62" location="'4-Acid'!$A$973" display="'4-Acid'!$A$973" xr:uid="{151F184E-39F7-427C-9735-3AA81B9EA056}"/>
    <hyperlink ref="B63" location="'4-Acid'!$A$992" display="'4-Acid'!$A$992" xr:uid="{E17F3AA4-B6BA-4ECA-9B3F-FCAC1B5C15C6}"/>
    <hyperlink ref="B64" location="'4-Acid'!$A$1011" display="'4-Acid'!$A$1011" xr:uid="{CAA04C09-88DE-41B9-AE25-52781A5B479D}"/>
    <hyperlink ref="B65" location="'4-Acid'!$A$1029" display="'4-Acid'!$A$1029" xr:uid="{03B80476-6251-4BED-9BC3-86DBEC080C15}"/>
    <hyperlink ref="B66" location="'4-Acid'!$A$1047" display="'4-Acid'!$A$1047" xr:uid="{044329C5-AB87-447E-B4D4-1897C69027A7}"/>
    <hyperlink ref="B67" location="'4-Acid'!$A$1065" display="'4-Acid'!$A$1065" xr:uid="{1CD12575-4BB2-42FA-A1BB-0F28544F2B31}"/>
    <hyperlink ref="B68" location="'4-Acid'!$A$1083" display="'4-Acid'!$A$1083" xr:uid="{32FE5B2B-BE1D-4045-A568-F77ABB9B6818}"/>
    <hyperlink ref="B69" location="'4-Acid'!$A$1101" display="'4-Acid'!$A$1101" xr:uid="{9FBB5FCE-EA6C-4731-A9F6-E374DD021907}"/>
    <hyperlink ref="B70" location="'4-Acid'!$A$1119" display="'4-Acid'!$A$1119" xr:uid="{8FF2D128-370A-45F4-829F-6269513D9FCF}"/>
    <hyperlink ref="B72" location="'Aqua Regia'!$A$1" display="'Aqua Regia'!$A$1" xr:uid="{2895F7D7-BA2B-496C-A564-3B3C4EEB4840}"/>
    <hyperlink ref="B73" location="'Aqua Regia'!$A$18" display="'Aqua Regia'!$A$18" xr:uid="{49DE8152-DC4F-46FE-9B63-66B375EFDF7A}"/>
    <hyperlink ref="B74" location="'Aqua Regia'!$A$58" display="'Aqua Regia'!$A$58" xr:uid="{DCC92387-36E6-4B0F-9F98-869D2675F7D0}"/>
    <hyperlink ref="B75" location="'Aqua Regia'!$A$76" display="'Aqua Regia'!$A$76" xr:uid="{AD19B8DF-6EA3-4C76-852B-7ABCC49E1B17}"/>
    <hyperlink ref="B76" location="'Aqua Regia'!$A$95" display="'Aqua Regia'!$A$95" xr:uid="{934B4905-D4FF-423A-94A6-1A6CC1577208}"/>
    <hyperlink ref="B77" location="'Aqua Regia'!$A$114" display="'Aqua Regia'!$A$114" xr:uid="{53F84980-E0CD-4F4C-9ACD-3D9C0593293C}"/>
    <hyperlink ref="B78" location="'Aqua Regia'!$A$133" display="'Aqua Regia'!$A$133" xr:uid="{14DC2B15-FD10-4069-87EB-E6E4F2FCCACB}"/>
    <hyperlink ref="B79" location="'Aqua Regia'!$A$152" display="'Aqua Regia'!$A$152" xr:uid="{AF319565-2912-4298-9ECD-52B0335863D3}"/>
    <hyperlink ref="B80" location="'Aqua Regia'!$A$170" display="'Aqua Regia'!$A$170" xr:uid="{2E48AAE8-8382-4AFC-BEB1-399B2CC947E0}"/>
    <hyperlink ref="B81" location="'Aqua Regia'!$A$189" display="'Aqua Regia'!$A$189" xr:uid="{9B7FD726-349E-4FF0-89AC-CDCB6CF6F618}"/>
    <hyperlink ref="B82" location="'Aqua Regia'!$A$208" display="'Aqua Regia'!$A$208" xr:uid="{891406C1-8FAD-4AEA-82FA-770F4704842B}"/>
    <hyperlink ref="B83" location="'Aqua Regia'!$A$226" display="'Aqua Regia'!$A$226" xr:uid="{9F1F447D-AE7C-4449-B571-472B7018E00F}"/>
    <hyperlink ref="B84" location="'Aqua Regia'!$A$244" display="'Aqua Regia'!$A$244" xr:uid="{3AAE0A97-2146-4968-9AC7-FFA306B099C1}"/>
    <hyperlink ref="B85" location="'Aqua Regia'!$A$263" display="'Aqua Regia'!$A$263" xr:uid="{88830708-B201-46B4-A56D-FC22E3DA7B6B}"/>
    <hyperlink ref="B86" location="'Aqua Regia'!$A$281" display="'Aqua Regia'!$A$281" xr:uid="{880BDDD9-15D5-4DEB-87EE-B892D274F2EF}"/>
    <hyperlink ref="B87" location="'Aqua Regia'!$A$299" display="'Aqua Regia'!$A$299" xr:uid="{34319B03-864C-42BA-9CA2-F56551D2B43A}"/>
    <hyperlink ref="B88" location="'Aqua Regia'!$A$317" display="'Aqua Regia'!$A$317" xr:uid="{544B3944-835D-4C10-BDA1-3231A6B0D87A}"/>
    <hyperlink ref="B89" location="'Aqua Regia'!$A$335" display="'Aqua Regia'!$A$335" xr:uid="{84ED1D0A-DDF3-42F1-9D4C-A09CD379CDBC}"/>
    <hyperlink ref="B90" location="'Aqua Regia'!$A$353" display="'Aqua Regia'!$A$353" xr:uid="{A4AAB642-74D7-4E10-B52E-B3B087CF585D}"/>
    <hyperlink ref="B91" location="'Aqua Regia'!$A$372" display="'Aqua Regia'!$A$372" xr:uid="{7BC242AD-90C8-4557-A0AC-B0FA7C5214D8}"/>
    <hyperlink ref="B92" location="'Aqua Regia'!$A$390" display="'Aqua Regia'!$A$390" xr:uid="{F4A3A378-D2AE-4060-B500-9790625509F0}"/>
    <hyperlink ref="B93" location="'Aqua Regia'!$A$408" display="'Aqua Regia'!$A$408" xr:uid="{6B607248-6912-4C33-B941-2A016F21600E}"/>
    <hyperlink ref="B94" location="'Aqua Regia'!$A$427" display="'Aqua Regia'!$A$427" xr:uid="{7C2F21D3-4AB1-482C-BF70-8F374ADFBF7E}"/>
    <hyperlink ref="B95" location="'Aqua Regia'!$A$445" display="'Aqua Regia'!$A$445" xr:uid="{5410BA61-65A4-469C-982D-363F0DB09633}"/>
    <hyperlink ref="B96" location="'Aqua Regia'!$A$463" display="'Aqua Regia'!$A$463" xr:uid="{8A061681-100C-444D-95C3-804F5403F3A7}"/>
    <hyperlink ref="B97" location="'Aqua Regia'!$A$481" display="'Aqua Regia'!$A$481" xr:uid="{2A0A5A89-8982-403A-A580-F0B017999661}"/>
    <hyperlink ref="B98" location="'Aqua Regia'!$A$499" display="'Aqua Regia'!$A$499" xr:uid="{0E050EF2-4F7E-4B07-9966-9F7A6291773F}"/>
    <hyperlink ref="B99" location="'Aqua Regia'!$A$518" display="'Aqua Regia'!$A$518" xr:uid="{4421D797-FEA4-4673-9A47-42C55DDC7FAE}"/>
    <hyperlink ref="B100" location="'Aqua Regia'!$A$537" display="'Aqua Regia'!$A$537" xr:uid="{C7764AAB-767F-4D78-8B67-C811D89964B1}"/>
    <hyperlink ref="B101" location="'Aqua Regia'!$A$555" display="'Aqua Regia'!$A$555" xr:uid="{A9DD1958-4707-455A-A0AD-2BF6B220EA02}"/>
    <hyperlink ref="B102" location="'Aqua Regia'!$A$573" display="'Aqua Regia'!$A$573" xr:uid="{362C960D-0A76-42C9-98FA-D095549E6489}"/>
    <hyperlink ref="B103" location="'Aqua Regia'!$A$591" display="'Aqua Regia'!$A$591" xr:uid="{F4B19576-9DC3-4F14-9921-53142DAD6D00}"/>
    <hyperlink ref="B104" location="'Aqua Regia'!$A$610" display="'Aqua Regia'!$A$610" xr:uid="{1C451DB3-A98D-48EF-A882-7104280AAC2C}"/>
    <hyperlink ref="B105" location="'Aqua Regia'!$A$628" display="'Aqua Regia'!$A$628" xr:uid="{8F00C21F-CA3A-488C-96BC-CC10C998C9C4}"/>
    <hyperlink ref="B106" location="'Aqua Regia'!$A$647" display="'Aqua Regia'!$A$647" xr:uid="{65EF2CB0-378B-4F5F-84D1-E06FA5411BAA}"/>
    <hyperlink ref="B107" location="'Aqua Regia'!$A$665" display="'Aqua Regia'!$A$665" xr:uid="{D45A7379-F5BF-4367-BF61-A944A1D05B3B}"/>
    <hyperlink ref="B108" location="'Aqua Regia'!$A$683" display="'Aqua Regia'!$A$683" xr:uid="{3AC5A511-8853-4AE6-8D68-5B894421BD87}"/>
    <hyperlink ref="B109" location="'Aqua Regia'!$A$701" display="'Aqua Regia'!$A$701" xr:uid="{CBCF02B7-E62A-472E-91B9-6706DEC345E9}"/>
    <hyperlink ref="B110" location="'Aqua Regia'!$A$738" display="'Aqua Regia'!$A$738" xr:uid="{DE0698F9-FC26-4DCA-903D-9BD5E5AD5619}"/>
    <hyperlink ref="B111" location="'Aqua Regia'!$A$774" display="'Aqua Regia'!$A$774" xr:uid="{F22F60E3-2DA7-46E2-BE81-65DC937D576E}"/>
    <hyperlink ref="B112" location="'Aqua Regia'!$A$792" display="'Aqua Regia'!$A$792" xr:uid="{99A8EA82-829D-43F8-8238-257656D95570}"/>
    <hyperlink ref="B113" location="'Aqua Regia'!$A$810" display="'Aqua Regia'!$A$810" xr:uid="{CDF46E1C-C08F-4526-9B58-445173889C23}"/>
    <hyperlink ref="B114" location="'Aqua Regia'!$A$828" display="'Aqua Regia'!$A$828" xr:uid="{8CFEC829-7255-4564-ACCB-7FF107DA1C75}"/>
    <hyperlink ref="B115" location="'Aqua Regia'!$A$846" display="'Aqua Regia'!$A$846" xr:uid="{993F43F4-B357-4E85-8347-C15ABF94B894}"/>
    <hyperlink ref="B116" location="'Aqua Regia'!$A$865" display="'Aqua Regia'!$A$865" xr:uid="{5C0EB4FA-73E3-4496-B6FA-1F1F83D2E36C}"/>
    <hyperlink ref="B117" location="'Aqua Regia'!$A$883" display="'Aqua Regia'!$A$883" xr:uid="{7C760162-B36E-475B-80E5-02961F8C3EE1}"/>
    <hyperlink ref="B118" location="'Aqua Regia'!$A$901" display="'Aqua Regia'!$A$901" xr:uid="{BF417EA1-51CD-4F69-97FC-7B50D4D4F7FA}"/>
    <hyperlink ref="B119" location="'Aqua Regia'!$A$919" display="'Aqua Regia'!$A$919" xr:uid="{A585A22E-3C85-4379-ADEC-573F3C9ECEAB}"/>
    <hyperlink ref="B120" location="'Aqua Regia'!$A$937" display="'Aqua Regia'!$A$937" xr:uid="{BCC697C4-CC83-4079-A5D1-A50B5C010C01}"/>
    <hyperlink ref="B121" location="'Aqua Regia'!$A$955" display="'Aqua Regia'!$A$955" xr:uid="{80269DA6-3A76-4673-8FE3-FF98AB485E22}"/>
    <hyperlink ref="B122" location="'Aqua Regia'!$A$973" display="'Aqua Regia'!$A$973" xr:uid="{4B989DBE-7DDA-4DB0-9CD9-B68184556F87}"/>
    <hyperlink ref="B123" location="'Aqua Regia'!$A$991" display="'Aqua Regia'!$A$991" xr:uid="{200BFD58-1F93-4410-9C16-825DCDF0450E}"/>
    <hyperlink ref="B124" location="'Aqua Regia'!$A$1009" display="'Aqua Regia'!$A$1009" xr:uid="{799AD433-4564-4020-8700-0A21DA876031}"/>
    <hyperlink ref="B125" location="'Aqua Regia'!$A$1027" display="'Aqua Regia'!$A$1027" xr:uid="{590A13A8-F8C0-4B23-B0B3-38CCFB14AFB5}"/>
    <hyperlink ref="B126" location="'Aqua Regia'!$A$1045" display="'Aqua Regia'!$A$1045" xr:uid="{F0BAFAE4-DB38-41B7-9521-A396E1003824}"/>
    <hyperlink ref="B127" location="'Aqua Regia'!$A$1063" display="'Aqua Regia'!$A$1063" xr:uid="{CF9E5B74-AEB3-418F-931A-A1F4D00C288B}"/>
    <hyperlink ref="B128" location="'Aqua Regia'!$A$1082" display="'Aqua Regia'!$A$1082" xr:uid="{8900552E-2F02-4896-82F1-ABAC33F2C277}"/>
    <hyperlink ref="B129" location="'Aqua Regia'!$A$1100" display="'Aqua Regia'!$A$1100" xr:uid="{4A6A842B-BD47-4296-AA81-914B0EF5396E}"/>
    <hyperlink ref="B130" location="'Aqua Regia'!$A$1119" display="'Aqua Regia'!$A$1119" xr:uid="{2EA6AB3F-AD54-4715-8FDF-2EAE189ED8EE}"/>
    <hyperlink ref="B131" location="'Aqua Regia'!$A$1138" display="'Aqua Regia'!$A$1138" xr:uid="{0D06DBF2-157C-4706-B1F9-A1704F9E8C46}"/>
    <hyperlink ref="B132" location="'Aqua Regia'!$A$1156" display="'Aqua Regia'!$A$1156" xr:uid="{36C35EC1-B370-4C36-9B64-9CD22D6FD850}"/>
    <hyperlink ref="B133" location="'Aqua Regia'!$A$1174" display="'Aqua Regia'!$A$1174" xr:uid="{F119E073-7DA0-4673-9156-A7A9BC0717A8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675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1" t="s">
        <v>46</v>
      </c>
      <c r="D2" s="162" t="s">
        <v>47</v>
      </c>
      <c r="E2" s="77" t="s">
        <v>2</v>
      </c>
      <c r="F2" s="163" t="s">
        <v>46</v>
      </c>
      <c r="G2" s="78" t="s">
        <v>47</v>
      </c>
      <c r="H2" s="79" t="s">
        <v>2</v>
      </c>
      <c r="I2" s="163" t="s">
        <v>46</v>
      </c>
      <c r="J2" s="78" t="s">
        <v>47</v>
      </c>
      <c r="K2" s="74"/>
    </row>
    <row r="3" spans="1:11" ht="15.75" customHeight="1">
      <c r="A3" s="75"/>
      <c r="B3" s="165" t="s">
        <v>184</v>
      </c>
      <c r="C3" s="164"/>
      <c r="D3" s="166"/>
      <c r="E3" s="164"/>
      <c r="F3" s="164"/>
      <c r="G3" s="167"/>
      <c r="H3" s="164"/>
      <c r="I3" s="164"/>
      <c r="J3" s="168"/>
    </row>
    <row r="4" spans="1:11" ht="15.75" customHeight="1">
      <c r="A4" s="75"/>
      <c r="B4" s="170" t="s">
        <v>81</v>
      </c>
      <c r="C4" s="160" t="s">
        <v>3</v>
      </c>
      <c r="D4" s="35">
        <v>0.201296296296296</v>
      </c>
      <c r="E4" s="170" t="s">
        <v>53</v>
      </c>
      <c r="F4" s="160" t="s">
        <v>3</v>
      </c>
      <c r="G4" s="37" t="s">
        <v>102</v>
      </c>
      <c r="H4" s="171" t="s">
        <v>59</v>
      </c>
      <c r="I4" s="160" t="s">
        <v>3</v>
      </c>
      <c r="J4" s="169">
        <v>2.0500000000000002E-3</v>
      </c>
    </row>
    <row r="5" spans="1:11" ht="15.75" customHeight="1">
      <c r="A5" s="75"/>
      <c r="B5" s="165" t="s">
        <v>207</v>
      </c>
      <c r="C5" s="164"/>
      <c r="D5" s="166"/>
      <c r="E5" s="164"/>
      <c r="F5" s="164"/>
      <c r="G5" s="167"/>
      <c r="H5" s="164"/>
      <c r="I5" s="164"/>
      <c r="J5" s="168"/>
    </row>
    <row r="6" spans="1:11" ht="15.75" customHeight="1">
      <c r="A6" s="75"/>
      <c r="B6" s="170" t="s">
        <v>123</v>
      </c>
      <c r="C6" s="160" t="s">
        <v>82</v>
      </c>
      <c r="D6" s="172">
        <v>10.5</v>
      </c>
      <c r="E6" s="170" t="s">
        <v>124</v>
      </c>
      <c r="F6" s="160" t="s">
        <v>82</v>
      </c>
      <c r="G6" s="37">
        <v>12.716666666666701</v>
      </c>
      <c r="H6" s="7" t="s">
        <v>672</v>
      </c>
      <c r="I6" s="160" t="s">
        <v>672</v>
      </c>
      <c r="J6" s="36" t="s">
        <v>672</v>
      </c>
    </row>
    <row r="7" spans="1:11" ht="15.75" customHeight="1">
      <c r="A7" s="75"/>
      <c r="B7" s="165" t="s">
        <v>135</v>
      </c>
      <c r="C7" s="164"/>
      <c r="D7" s="166"/>
      <c r="E7" s="164"/>
      <c r="F7" s="164"/>
      <c r="G7" s="167"/>
      <c r="H7" s="164"/>
      <c r="I7" s="164"/>
      <c r="J7" s="168"/>
    </row>
    <row r="8" spans="1:11" ht="15.75" customHeight="1">
      <c r="A8" s="75"/>
      <c r="B8" s="170" t="s">
        <v>393</v>
      </c>
      <c r="C8" s="160" t="s">
        <v>1</v>
      </c>
      <c r="D8" s="35">
        <v>13.135</v>
      </c>
      <c r="E8" s="170" t="s">
        <v>394</v>
      </c>
      <c r="F8" s="160" t="s">
        <v>1</v>
      </c>
      <c r="G8" s="173">
        <v>12.1</v>
      </c>
      <c r="H8" s="171" t="s">
        <v>60</v>
      </c>
      <c r="I8" s="160" t="s">
        <v>1</v>
      </c>
      <c r="J8" s="169">
        <v>0.29352984999999998</v>
      </c>
    </row>
    <row r="9" spans="1:11" ht="15.75" customHeight="1">
      <c r="A9" s="75"/>
      <c r="B9" s="170" t="s">
        <v>7</v>
      </c>
      <c r="C9" s="160" t="s">
        <v>3</v>
      </c>
      <c r="D9" s="172">
        <v>40</v>
      </c>
      <c r="E9" s="170" t="s">
        <v>395</v>
      </c>
      <c r="F9" s="160" t="s">
        <v>1</v>
      </c>
      <c r="G9" s="169">
        <v>0.47299999999999998</v>
      </c>
      <c r="H9" s="171" t="s">
        <v>396</v>
      </c>
      <c r="I9" s="160" t="s">
        <v>1</v>
      </c>
      <c r="J9" s="173">
        <v>50.76</v>
      </c>
    </row>
    <row r="10" spans="1:11" ht="15.75" customHeight="1">
      <c r="A10" s="75"/>
      <c r="B10" s="170" t="s">
        <v>106</v>
      </c>
      <c r="C10" s="160" t="s">
        <v>3</v>
      </c>
      <c r="D10" s="174">
        <v>225</v>
      </c>
      <c r="E10" s="170" t="s">
        <v>107</v>
      </c>
      <c r="F10" s="160" t="s">
        <v>1</v>
      </c>
      <c r="G10" s="173">
        <v>6.41</v>
      </c>
      <c r="H10" s="171" t="s">
        <v>15</v>
      </c>
      <c r="I10" s="160" t="s">
        <v>3</v>
      </c>
      <c r="J10" s="36" t="s">
        <v>95</v>
      </c>
    </row>
    <row r="11" spans="1:11" ht="15.75" customHeight="1">
      <c r="A11" s="75"/>
      <c r="B11" s="170" t="s">
        <v>100</v>
      </c>
      <c r="C11" s="160" t="s">
        <v>1</v>
      </c>
      <c r="D11" s="35">
        <v>9.6199999999999992</v>
      </c>
      <c r="E11" s="170" t="s">
        <v>108</v>
      </c>
      <c r="F11" s="160" t="s">
        <v>1</v>
      </c>
      <c r="G11" s="169">
        <v>0.1845</v>
      </c>
      <c r="H11" s="171" t="s">
        <v>18</v>
      </c>
      <c r="I11" s="160" t="s">
        <v>3</v>
      </c>
      <c r="J11" s="36">
        <v>169.11889058007799</v>
      </c>
    </row>
    <row r="12" spans="1:11" ht="15.75" customHeight="1">
      <c r="A12" s="75"/>
      <c r="B12" s="170" t="s">
        <v>208</v>
      </c>
      <c r="C12" s="160" t="s">
        <v>3</v>
      </c>
      <c r="D12" s="174">
        <v>1440</v>
      </c>
      <c r="E12" s="170" t="s">
        <v>397</v>
      </c>
      <c r="F12" s="160" t="s">
        <v>1</v>
      </c>
      <c r="G12" s="173">
        <v>2.7149999999999999</v>
      </c>
      <c r="H12" s="171" t="s">
        <v>398</v>
      </c>
      <c r="I12" s="160" t="s">
        <v>1</v>
      </c>
      <c r="J12" s="173">
        <v>1.1220000000000001</v>
      </c>
    </row>
    <row r="13" spans="1:11" ht="15.75" customHeight="1">
      <c r="A13" s="75"/>
      <c r="B13" s="170" t="s">
        <v>25</v>
      </c>
      <c r="C13" s="160" t="s">
        <v>3</v>
      </c>
      <c r="D13" s="174">
        <v>55</v>
      </c>
      <c r="E13" s="170" t="s">
        <v>34</v>
      </c>
      <c r="F13" s="160" t="s">
        <v>3</v>
      </c>
      <c r="G13" s="36">
        <v>80</v>
      </c>
      <c r="H13" s="171" t="s">
        <v>399</v>
      </c>
      <c r="I13" s="160" t="s">
        <v>3</v>
      </c>
      <c r="J13" s="36">
        <v>575</v>
      </c>
    </row>
    <row r="14" spans="1:11" ht="15.75" customHeight="1">
      <c r="A14" s="75"/>
      <c r="B14" s="170" t="s">
        <v>400</v>
      </c>
      <c r="C14" s="160" t="s">
        <v>3</v>
      </c>
      <c r="D14" s="174">
        <v>175</v>
      </c>
      <c r="E14" s="170" t="s">
        <v>401</v>
      </c>
      <c r="F14" s="160" t="s">
        <v>1</v>
      </c>
      <c r="G14" s="169">
        <v>0.107</v>
      </c>
      <c r="H14" s="171" t="s">
        <v>44</v>
      </c>
      <c r="I14" s="160" t="s">
        <v>3</v>
      </c>
      <c r="J14" s="36">
        <v>140</v>
      </c>
    </row>
    <row r="15" spans="1:11" ht="15.75" customHeight="1">
      <c r="A15" s="75"/>
      <c r="B15" s="170" t="s">
        <v>0</v>
      </c>
      <c r="C15" s="160" t="s">
        <v>3</v>
      </c>
      <c r="D15" s="174">
        <v>185</v>
      </c>
      <c r="E15" s="170" t="s">
        <v>37</v>
      </c>
      <c r="F15" s="160" t="s">
        <v>3</v>
      </c>
      <c r="G15" s="37">
        <v>20</v>
      </c>
      <c r="H15" s="171" t="s">
        <v>45</v>
      </c>
      <c r="I15" s="160" t="s">
        <v>3</v>
      </c>
      <c r="J15" s="36">
        <v>74.032200000000003</v>
      </c>
    </row>
    <row r="16" spans="1:11" ht="15.75" customHeight="1">
      <c r="A16" s="75"/>
      <c r="B16" s="165" t="s">
        <v>183</v>
      </c>
      <c r="C16" s="164"/>
      <c r="D16" s="166"/>
      <c r="E16" s="164"/>
      <c r="F16" s="164"/>
      <c r="G16" s="167"/>
      <c r="H16" s="164"/>
      <c r="I16" s="164"/>
      <c r="J16" s="168"/>
    </row>
    <row r="17" spans="1:10" ht="15.75" customHeight="1">
      <c r="A17" s="75"/>
      <c r="B17" s="170" t="s">
        <v>402</v>
      </c>
      <c r="C17" s="160" t="s">
        <v>1</v>
      </c>
      <c r="D17" s="35">
        <v>3.2</v>
      </c>
      <c r="E17" s="34" t="s">
        <v>672</v>
      </c>
      <c r="F17" s="160" t="s">
        <v>672</v>
      </c>
      <c r="G17" s="37" t="s">
        <v>672</v>
      </c>
      <c r="H17" s="7" t="s">
        <v>672</v>
      </c>
      <c r="I17" s="160" t="s">
        <v>672</v>
      </c>
      <c r="J17" s="36" t="s">
        <v>672</v>
      </c>
    </row>
    <row r="18" spans="1:10" ht="15.75" customHeight="1">
      <c r="A18" s="75"/>
      <c r="B18" s="165" t="s">
        <v>182</v>
      </c>
      <c r="C18" s="164"/>
      <c r="D18" s="166"/>
      <c r="E18" s="164"/>
      <c r="F18" s="164"/>
      <c r="G18" s="167"/>
      <c r="H18" s="164"/>
      <c r="I18" s="164"/>
      <c r="J18" s="168"/>
    </row>
    <row r="19" spans="1:10" ht="15.75" customHeight="1">
      <c r="A19" s="75"/>
      <c r="B19" s="170" t="s">
        <v>109</v>
      </c>
      <c r="C19" s="160" t="s">
        <v>1</v>
      </c>
      <c r="D19" s="175">
        <v>0.13500000000000001</v>
      </c>
      <c r="E19" s="170" t="s">
        <v>60</v>
      </c>
      <c r="F19" s="160" t="s">
        <v>1</v>
      </c>
      <c r="G19" s="169">
        <v>0.27</v>
      </c>
      <c r="H19" s="7" t="s">
        <v>672</v>
      </c>
      <c r="I19" s="160" t="s">
        <v>672</v>
      </c>
      <c r="J19" s="36" t="s">
        <v>672</v>
      </c>
    </row>
    <row r="20" spans="1:10" ht="15.75" customHeight="1">
      <c r="A20" s="75"/>
      <c r="B20" s="165" t="s">
        <v>209</v>
      </c>
      <c r="C20" s="164"/>
      <c r="D20" s="166"/>
      <c r="E20" s="164"/>
      <c r="F20" s="164"/>
      <c r="G20" s="167"/>
      <c r="H20" s="164"/>
      <c r="I20" s="164"/>
      <c r="J20" s="168"/>
    </row>
    <row r="21" spans="1:10" ht="15.75" customHeight="1">
      <c r="A21" s="75"/>
      <c r="B21" s="170" t="s">
        <v>4</v>
      </c>
      <c r="C21" s="160" t="s">
        <v>3</v>
      </c>
      <c r="D21" s="175">
        <v>0.2</v>
      </c>
      <c r="E21" s="170" t="s">
        <v>8</v>
      </c>
      <c r="F21" s="160" t="s">
        <v>3</v>
      </c>
      <c r="G21" s="173">
        <v>2.0449999999999999</v>
      </c>
      <c r="H21" s="171" t="s">
        <v>12</v>
      </c>
      <c r="I21" s="160" t="s">
        <v>3</v>
      </c>
      <c r="J21" s="173">
        <v>2.76</v>
      </c>
    </row>
    <row r="22" spans="1:10" ht="15.75" customHeight="1">
      <c r="A22" s="75"/>
      <c r="B22" s="170" t="s">
        <v>7</v>
      </c>
      <c r="C22" s="160" t="s">
        <v>3</v>
      </c>
      <c r="D22" s="172">
        <v>40</v>
      </c>
      <c r="E22" s="170" t="s">
        <v>11</v>
      </c>
      <c r="F22" s="160" t="s">
        <v>3</v>
      </c>
      <c r="G22" s="173">
        <v>0.91</v>
      </c>
      <c r="H22" s="171" t="s">
        <v>15</v>
      </c>
      <c r="I22" s="160" t="s">
        <v>3</v>
      </c>
      <c r="J22" s="173">
        <v>1.1000000000000001</v>
      </c>
    </row>
    <row r="23" spans="1:10" ht="15.75" customHeight="1">
      <c r="A23" s="75"/>
      <c r="B23" s="170" t="s">
        <v>10</v>
      </c>
      <c r="C23" s="160" t="s">
        <v>3</v>
      </c>
      <c r="D23" s="174">
        <v>193</v>
      </c>
      <c r="E23" s="170" t="s">
        <v>14</v>
      </c>
      <c r="F23" s="160" t="s">
        <v>3</v>
      </c>
      <c r="G23" s="169">
        <v>7.4999999999999997E-2</v>
      </c>
      <c r="H23" s="171" t="s">
        <v>18</v>
      </c>
      <c r="I23" s="160" t="s">
        <v>3</v>
      </c>
      <c r="J23" s="36">
        <v>126</v>
      </c>
    </row>
    <row r="24" spans="1:10" ht="15.75" customHeight="1">
      <c r="A24" s="75"/>
      <c r="B24" s="170" t="s">
        <v>13</v>
      </c>
      <c r="C24" s="160" t="s">
        <v>3</v>
      </c>
      <c r="D24" s="35">
        <v>0.4</v>
      </c>
      <c r="E24" s="170" t="s">
        <v>17</v>
      </c>
      <c r="F24" s="160" t="s">
        <v>3</v>
      </c>
      <c r="G24" s="173">
        <v>5.16</v>
      </c>
      <c r="H24" s="171" t="s">
        <v>21</v>
      </c>
      <c r="I24" s="160" t="s">
        <v>3</v>
      </c>
      <c r="J24" s="173">
        <v>0.25</v>
      </c>
    </row>
    <row r="25" spans="1:10" ht="15.75" customHeight="1">
      <c r="A25" s="75"/>
      <c r="B25" s="170" t="s">
        <v>16</v>
      </c>
      <c r="C25" s="160" t="s">
        <v>3</v>
      </c>
      <c r="D25" s="175">
        <v>0.04</v>
      </c>
      <c r="E25" s="170" t="s">
        <v>23</v>
      </c>
      <c r="F25" s="160" t="s">
        <v>3</v>
      </c>
      <c r="G25" s="173">
        <v>0.375</v>
      </c>
      <c r="H25" s="171" t="s">
        <v>24</v>
      </c>
      <c r="I25" s="160" t="s">
        <v>3</v>
      </c>
      <c r="J25" s="173">
        <v>0.64</v>
      </c>
    </row>
    <row r="26" spans="1:10" ht="15.75" customHeight="1">
      <c r="A26" s="75"/>
      <c r="B26" s="170" t="s">
        <v>19</v>
      </c>
      <c r="C26" s="160" t="s">
        <v>3</v>
      </c>
      <c r="D26" s="35">
        <v>0.45</v>
      </c>
      <c r="E26" s="170" t="s">
        <v>56</v>
      </c>
      <c r="F26" s="160" t="s">
        <v>1</v>
      </c>
      <c r="G26" s="169">
        <v>0.14549999999999999</v>
      </c>
      <c r="H26" s="171" t="s">
        <v>27</v>
      </c>
      <c r="I26" s="160" t="s">
        <v>3</v>
      </c>
      <c r="J26" s="36" t="s">
        <v>96</v>
      </c>
    </row>
    <row r="27" spans="1:10" ht="15.75" customHeight="1">
      <c r="A27" s="75"/>
      <c r="B27" s="170" t="s">
        <v>22</v>
      </c>
      <c r="C27" s="160" t="s">
        <v>3</v>
      </c>
      <c r="D27" s="172">
        <v>11.95</v>
      </c>
      <c r="E27" s="170" t="s">
        <v>26</v>
      </c>
      <c r="F27" s="160" t="s">
        <v>3</v>
      </c>
      <c r="G27" s="173">
        <v>1.2</v>
      </c>
      <c r="H27" s="171" t="s">
        <v>30</v>
      </c>
      <c r="I27" s="160" t="s">
        <v>3</v>
      </c>
      <c r="J27" s="173">
        <v>0.80500000000000005</v>
      </c>
    </row>
    <row r="28" spans="1:10" ht="15.75" customHeight="1">
      <c r="A28" s="75"/>
      <c r="B28" s="170" t="s">
        <v>25</v>
      </c>
      <c r="C28" s="160" t="s">
        <v>3</v>
      </c>
      <c r="D28" s="172">
        <v>46.95</v>
      </c>
      <c r="E28" s="170" t="s">
        <v>29</v>
      </c>
      <c r="F28" s="160" t="s">
        <v>3</v>
      </c>
      <c r="G28" s="173">
        <v>3.6949999999999998</v>
      </c>
      <c r="H28" s="171" t="s">
        <v>62</v>
      </c>
      <c r="I28" s="160" t="s">
        <v>1</v>
      </c>
      <c r="J28" s="169">
        <v>0.66949999999999998</v>
      </c>
    </row>
    <row r="29" spans="1:10" ht="15.75" customHeight="1">
      <c r="A29" s="75"/>
      <c r="B29" s="170" t="s">
        <v>51</v>
      </c>
      <c r="C29" s="160" t="s">
        <v>3</v>
      </c>
      <c r="D29" s="174">
        <v>122</v>
      </c>
      <c r="E29" s="170" t="s">
        <v>31</v>
      </c>
      <c r="F29" s="160" t="s">
        <v>3</v>
      </c>
      <c r="G29" s="173">
        <v>9.0549999999999997</v>
      </c>
      <c r="H29" s="171" t="s">
        <v>63</v>
      </c>
      <c r="I29" s="160" t="s">
        <v>3</v>
      </c>
      <c r="J29" s="36" t="s">
        <v>96</v>
      </c>
    </row>
    <row r="30" spans="1:10" ht="15.75" customHeight="1">
      <c r="A30" s="75"/>
      <c r="B30" s="170" t="s">
        <v>28</v>
      </c>
      <c r="C30" s="160" t="s">
        <v>3</v>
      </c>
      <c r="D30" s="35">
        <v>0.68500000000000005</v>
      </c>
      <c r="E30" s="170" t="s">
        <v>34</v>
      </c>
      <c r="F30" s="160" t="s">
        <v>3</v>
      </c>
      <c r="G30" s="36">
        <v>81</v>
      </c>
      <c r="H30" s="171" t="s">
        <v>64</v>
      </c>
      <c r="I30" s="160" t="s">
        <v>3</v>
      </c>
      <c r="J30" s="173">
        <v>0.39</v>
      </c>
    </row>
    <row r="31" spans="1:10" ht="15.75" customHeight="1">
      <c r="A31" s="75"/>
      <c r="B31" s="170" t="s">
        <v>0</v>
      </c>
      <c r="C31" s="160" t="s">
        <v>3</v>
      </c>
      <c r="D31" s="174">
        <v>167</v>
      </c>
      <c r="E31" s="170" t="s">
        <v>37</v>
      </c>
      <c r="F31" s="160" t="s">
        <v>3</v>
      </c>
      <c r="G31" s="37">
        <v>18</v>
      </c>
      <c r="H31" s="171" t="s">
        <v>32</v>
      </c>
      <c r="I31" s="160" t="s">
        <v>3</v>
      </c>
      <c r="J31" s="173">
        <v>0.26500000000000001</v>
      </c>
    </row>
    <row r="32" spans="1:10" ht="15.75" customHeight="1">
      <c r="A32" s="75"/>
      <c r="B32" s="170" t="s">
        <v>33</v>
      </c>
      <c r="C32" s="160" t="s">
        <v>3</v>
      </c>
      <c r="D32" s="35">
        <v>4.125</v>
      </c>
      <c r="E32" s="170" t="s">
        <v>40</v>
      </c>
      <c r="F32" s="160" t="s">
        <v>3</v>
      </c>
      <c r="G32" s="173">
        <v>1.85</v>
      </c>
      <c r="H32" s="171" t="s">
        <v>65</v>
      </c>
      <c r="I32" s="160" t="s">
        <v>3</v>
      </c>
      <c r="J32" s="36">
        <v>318</v>
      </c>
    </row>
    <row r="33" spans="1:10" ht="15.75" customHeight="1">
      <c r="A33" s="75"/>
      <c r="B33" s="170" t="s">
        <v>36</v>
      </c>
      <c r="C33" s="160" t="s">
        <v>3</v>
      </c>
      <c r="D33" s="35">
        <v>2.7050000000000001</v>
      </c>
      <c r="E33" s="170" t="s">
        <v>43</v>
      </c>
      <c r="F33" s="160" t="s">
        <v>3</v>
      </c>
      <c r="G33" s="173">
        <v>9.6</v>
      </c>
      <c r="H33" s="171" t="s">
        <v>35</v>
      </c>
      <c r="I33" s="160" t="s">
        <v>3</v>
      </c>
      <c r="J33" s="37">
        <v>20.5</v>
      </c>
    </row>
    <row r="34" spans="1:10" ht="15.75" customHeight="1">
      <c r="A34" s="75"/>
      <c r="B34" s="170" t="s">
        <v>39</v>
      </c>
      <c r="C34" s="160" t="s">
        <v>3</v>
      </c>
      <c r="D34" s="35">
        <v>0.97</v>
      </c>
      <c r="E34" s="170" t="s">
        <v>59</v>
      </c>
      <c r="F34" s="160" t="s">
        <v>3</v>
      </c>
      <c r="G34" s="37" t="s">
        <v>105</v>
      </c>
      <c r="H34" s="171" t="s">
        <v>38</v>
      </c>
      <c r="I34" s="160" t="s">
        <v>3</v>
      </c>
      <c r="J34" s="37">
        <v>23.1</v>
      </c>
    </row>
    <row r="35" spans="1:10" ht="15.75" customHeight="1">
      <c r="A35" s="75"/>
      <c r="B35" s="170" t="s">
        <v>42</v>
      </c>
      <c r="C35" s="160" t="s">
        <v>3</v>
      </c>
      <c r="D35" s="172">
        <v>16</v>
      </c>
      <c r="E35" s="170" t="s">
        <v>6</v>
      </c>
      <c r="F35" s="160" t="s">
        <v>3</v>
      </c>
      <c r="G35" s="173">
        <v>1.2</v>
      </c>
      <c r="H35" s="171" t="s">
        <v>41</v>
      </c>
      <c r="I35" s="160" t="s">
        <v>3</v>
      </c>
      <c r="J35" s="173">
        <v>2.5550000000000002</v>
      </c>
    </row>
    <row r="36" spans="1:10" ht="15.75" customHeight="1">
      <c r="A36" s="75"/>
      <c r="B36" s="170" t="s">
        <v>5</v>
      </c>
      <c r="C36" s="160" t="s">
        <v>3</v>
      </c>
      <c r="D36" s="35">
        <v>3.6</v>
      </c>
      <c r="E36" s="170" t="s">
        <v>9</v>
      </c>
      <c r="F36" s="160" t="s">
        <v>3</v>
      </c>
      <c r="G36" s="37">
        <v>41.9</v>
      </c>
      <c r="H36" s="171" t="s">
        <v>44</v>
      </c>
      <c r="I36" s="160" t="s">
        <v>3</v>
      </c>
      <c r="J36" s="36">
        <v>125</v>
      </c>
    </row>
    <row r="37" spans="1:10" ht="15.75" customHeight="1">
      <c r="A37" s="75"/>
      <c r="B37" s="191" t="s">
        <v>81</v>
      </c>
      <c r="C37" s="192" t="s">
        <v>3</v>
      </c>
      <c r="D37" s="193">
        <v>1.4</v>
      </c>
      <c r="E37" s="191" t="s">
        <v>61</v>
      </c>
      <c r="F37" s="192" t="s">
        <v>3</v>
      </c>
      <c r="G37" s="194" t="s">
        <v>103</v>
      </c>
      <c r="H37" s="195" t="s">
        <v>45</v>
      </c>
      <c r="I37" s="192" t="s">
        <v>3</v>
      </c>
      <c r="J37" s="196">
        <v>68.25</v>
      </c>
    </row>
    <row r="38" spans="1:10" ht="15.75" customHeight="1">
      <c r="B38" s="31" t="s">
        <v>679</v>
      </c>
    </row>
  </sheetData>
  <conditionalFormatting sqref="B3:J37">
    <cfRule type="expression" dxfId="34" priority="1">
      <formula>IF(IndVal_IsBlnkRow*IndVal_IsBlnkRowNext=1,TRUE,FALSE)</formula>
    </cfRule>
  </conditionalFormatting>
  <conditionalFormatting sqref="C3:C37 F3:F37 I3:I37">
    <cfRule type="expression" dxfId="33" priority="2">
      <formula>IndVal_LimitValDiffUOM</formula>
    </cfRule>
  </conditionalFormatting>
  <hyperlinks>
    <hyperlink ref="B4" location="'4-Acid'!$A$374" display="'4-Acid'!$A$374" xr:uid="{8D36EE8A-F80D-42DF-9459-1558A135B943}"/>
    <hyperlink ref="E4" location="'4-Acid'!$A$410" display="'4-Acid'!$A$410" xr:uid="{9C530AD4-8813-4306-A07A-9CC6934CCB02}"/>
    <hyperlink ref="H4" location="'4-Acid'!$A$739" display="'4-Acid'!$A$739" xr:uid="{399614EE-950F-4D9C-B132-DFCF4B20D6C0}"/>
    <hyperlink ref="B6" location="'Aqua Regia'!$A$722" display="'Aqua Regia'!$A$722" xr:uid="{1973FFEC-35C2-408C-BA7C-E23B2B727D99}"/>
    <hyperlink ref="E6" location="'Aqua Regia'!$A$758" display="'Aqua Regia'!$A$758" xr:uid="{47D6F5D6-E1C5-41AA-91AC-1EB31925DB5A}"/>
    <hyperlink ref="B8" location="'Fusion XRF'!$A$1" display="'Fusion XRF'!$A$1" xr:uid="{6298C8E0-C86E-4E3B-883C-402D803EB326}"/>
    <hyperlink ref="E8" location="'Fusion XRF'!$A$136" display="'Fusion XRF'!$A$136" xr:uid="{23E10BFA-A10B-41C3-81AC-8EB7D2551393}"/>
    <hyperlink ref="H8" location="'Fusion XRF'!$A$248" display="'Fusion XRF'!$A$248" xr:uid="{D7A22AF1-DEFA-42F6-AFA2-7C3397C82D1E}"/>
    <hyperlink ref="B9" location="'Fusion XRF'!$A$15" display="'Fusion XRF'!$A$15" xr:uid="{0816FA6B-1DDA-481D-A50F-74BBBBE0C4B7}"/>
    <hyperlink ref="E9" location="'Fusion XRF'!$A$150" display="'Fusion XRF'!$A$150" xr:uid="{D09D0839-214A-46FE-A3A2-DAC2E13FDD4F}"/>
    <hyperlink ref="H9" location="'Fusion XRF'!$A$262" display="'Fusion XRF'!$A$262" xr:uid="{317244BD-9EF9-4D82-8FBF-19ABEC28C64C}"/>
    <hyperlink ref="B10" location="'Fusion XRF'!$A$52" display="'Fusion XRF'!$A$52" xr:uid="{42087549-D744-4AD6-88E1-861408F83DE2}"/>
    <hyperlink ref="E10" location="'Fusion XRF'!$A$164" display="'Fusion XRF'!$A$164" xr:uid="{89379EB9-A2CD-46D6-ABE1-C22B391DDC98}"/>
    <hyperlink ref="H10" location="'Fusion XRF'!$A$276" display="'Fusion XRF'!$A$276" xr:uid="{5FADD2D2-0191-4C7C-811F-27E8E4313AEF}"/>
    <hyperlink ref="B11" location="'Fusion XRF'!$A$66" display="'Fusion XRF'!$A$66" xr:uid="{51151F5E-E62C-4AAD-A523-8ABA1DE19E3F}"/>
    <hyperlink ref="E11" location="'Fusion XRF'!$A$178" display="'Fusion XRF'!$A$178" xr:uid="{1950EFD2-CB6A-469F-AD3A-847EDF3ED75B}"/>
    <hyperlink ref="H11" location="'Fusion XRF'!$A$290" display="'Fusion XRF'!$A$290" xr:uid="{D7CB3193-DB38-44D5-8AB0-745AD2CCF364}"/>
    <hyperlink ref="B12" location="'Fusion XRF'!$A$80" display="'Fusion XRF'!$A$80" xr:uid="{4D75398D-2030-4D21-9EE1-F020E6EAC5AD}"/>
    <hyperlink ref="E12" location="'Fusion XRF'!$A$192" display="'Fusion XRF'!$A$192" xr:uid="{941FF798-5414-43B0-9D26-3023802F9413}"/>
    <hyperlink ref="H12" location="'Fusion XRF'!$A$304" display="'Fusion XRF'!$A$304" xr:uid="{10454C4B-E2D0-4DDF-8EB2-DDCDF20E2E21}"/>
    <hyperlink ref="B13" location="'Fusion XRF'!$A$94" display="'Fusion XRF'!$A$94" xr:uid="{08266AA1-A927-47E2-BD14-239BBC1C5945}"/>
    <hyperlink ref="E13" location="'Fusion XRF'!$A$206" display="'Fusion XRF'!$A$206" xr:uid="{7AC74BC0-5DC7-40F4-A220-3D94009D1CE1}"/>
    <hyperlink ref="H13" location="'Fusion XRF'!$A$318" display="'Fusion XRF'!$A$318" xr:uid="{907AD673-3E50-45D0-A941-CB7E796E7092}"/>
    <hyperlink ref="B14" location="'Fusion XRF'!$A$108" display="'Fusion XRF'!$A$108" xr:uid="{D8E77440-9E69-4480-ABE1-085757F0AB95}"/>
    <hyperlink ref="E14" location="'Fusion XRF'!$A$220" display="'Fusion XRF'!$A$220" xr:uid="{800FB88D-F8DC-47F2-9A49-BF8255DCEEAF}"/>
    <hyperlink ref="H14" location="'Fusion XRF'!$A$332" display="'Fusion XRF'!$A$332" xr:uid="{B6AE47F2-58C8-492A-9DE7-857A2F14F43B}"/>
    <hyperlink ref="B15" location="'Fusion XRF'!$A$122" display="'Fusion XRF'!$A$122" xr:uid="{16656C64-C0EB-4490-9B1A-553EF50574EA}"/>
    <hyperlink ref="E15" location="'Fusion XRF'!$A$234" display="'Fusion XRF'!$A$234" xr:uid="{577A5E4D-0615-4BD9-901F-8E8A37794771}"/>
    <hyperlink ref="H15" location="'Fusion XRF'!$A$346" display="'Fusion XRF'!$A$346" xr:uid="{887647C4-E41E-4F41-8076-05B439A03CC5}"/>
    <hyperlink ref="B17" location="'Thermograv'!$A$1" display="'Thermograv'!$A$1" xr:uid="{20FD4493-3684-4143-AC70-F789DB200AD4}"/>
    <hyperlink ref="B19" location="'IRC'!$A$1" display="'IRC'!$A$1" xr:uid="{3015F4A1-981B-40DC-933E-E0681F96FAF8}"/>
    <hyperlink ref="E19" location="'IRC'!$A$15" display="'IRC'!$A$15" xr:uid="{9AA7E13F-27FB-490F-8A18-50D4D21E4D97}"/>
    <hyperlink ref="B21" location="'Laser Ablation'!$A$1" display="'Laser Ablation'!$A$1" xr:uid="{0D0D3A4C-863B-43F7-8962-80680C89308C}"/>
    <hyperlink ref="E21" location="'Laser Ablation'!$A$262" display="'Laser Ablation'!$A$262" xr:uid="{B552143B-0865-413D-A63D-BBE38B765F0C}"/>
    <hyperlink ref="H21" location="'Laser Ablation'!$A$500" display="'Laser Ablation'!$A$500" xr:uid="{A983FAB7-2858-4582-985D-B5CCB00DE8E7}"/>
    <hyperlink ref="B22" location="'Laser Ablation'!$A$15" display="'Laser Ablation'!$A$15" xr:uid="{22FCB967-C4A1-48BF-97DB-2F0694D93EE8}"/>
    <hyperlink ref="E22" location="'Laser Ablation'!$A$276" display="'Laser Ablation'!$A$276" xr:uid="{30702D66-1264-4FAF-BB27-5241DE3F47E4}"/>
    <hyperlink ref="H22" location="'Laser Ablation'!$A$514" display="'Laser Ablation'!$A$514" xr:uid="{DC036069-6BF8-4B16-80DC-8D7BFAF8F292}"/>
    <hyperlink ref="B23" location="'Laser Ablation'!$A$52" display="'Laser Ablation'!$A$52" xr:uid="{8388D3F6-B0D7-40CA-A38F-42D5CD6DD68B}"/>
    <hyperlink ref="E23" location="'Laser Ablation'!$A$290" display="'Laser Ablation'!$A$290" xr:uid="{BEC438CA-C4C8-4C62-972D-181DEFCA1697}"/>
    <hyperlink ref="H23" location="'Laser Ablation'!$A$528" display="'Laser Ablation'!$A$528" xr:uid="{B7D92A8E-D93D-46BF-8600-93C32A52960D}"/>
    <hyperlink ref="B24" location="'Laser Ablation'!$A$66" display="'Laser Ablation'!$A$66" xr:uid="{0EBFE7A8-5B16-4918-9F60-7537F0252F62}"/>
    <hyperlink ref="E24" location="'Laser Ablation'!$A$304" display="'Laser Ablation'!$A$304" xr:uid="{324CE83E-BED3-4DD9-8DA2-1DBD98869744}"/>
    <hyperlink ref="H24" location="'Laser Ablation'!$A$542" display="'Laser Ablation'!$A$542" xr:uid="{763E04DF-FB98-4BF0-A1C2-5976D1739FCD}"/>
    <hyperlink ref="B25" location="'Laser Ablation'!$A$80" display="'Laser Ablation'!$A$80" xr:uid="{F8903C97-6ADF-43D3-A488-6AAFCF4DE9F3}"/>
    <hyperlink ref="E25" location="'Laser Ablation'!$A$318" display="'Laser Ablation'!$A$318" xr:uid="{9EE285C1-30F9-46D4-AE24-CD80A87D1D50}"/>
    <hyperlink ref="H25" location="'Laser Ablation'!$A$556" display="'Laser Ablation'!$A$556" xr:uid="{DF15FEB8-E4BE-4BA3-B454-23808FA656D6}"/>
    <hyperlink ref="B26" location="'Laser Ablation'!$A$94" display="'Laser Ablation'!$A$94" xr:uid="{E52F342A-C4ED-4EC5-92A2-04C1A9880EF2}"/>
    <hyperlink ref="E26" location="'Laser Ablation'!$A$332" display="'Laser Ablation'!$A$332" xr:uid="{9C7885DB-48F6-4802-A5F0-E3A30E591AA5}"/>
    <hyperlink ref="H26" location="'Laser Ablation'!$A$570" display="'Laser Ablation'!$A$570" xr:uid="{51869430-C708-4C7A-BCEB-965557080553}"/>
    <hyperlink ref="B27" location="'Laser Ablation'!$A$108" display="'Laser Ablation'!$A$108" xr:uid="{84D120B7-265E-45DC-83B7-08467A8616E7}"/>
    <hyperlink ref="E27" location="'Laser Ablation'!$A$346" display="'Laser Ablation'!$A$346" xr:uid="{5F142943-CB30-4532-A5BB-CF9A5A1D4111}"/>
    <hyperlink ref="H27" location="'Laser Ablation'!$A$584" display="'Laser Ablation'!$A$584" xr:uid="{4BF0A28F-0F71-42F2-9E2B-B7F31BA7F4F6}"/>
    <hyperlink ref="B28" location="'Laser Ablation'!$A$122" display="'Laser Ablation'!$A$122" xr:uid="{2AB335F4-FD00-4D3B-8D17-56C0AE681CFA}"/>
    <hyperlink ref="E28" location="'Laser Ablation'!$A$360" display="'Laser Ablation'!$A$360" xr:uid="{AC8138F8-7F99-43E0-9988-09C52262C25A}"/>
    <hyperlink ref="H28" location="'Laser Ablation'!$A$598" display="'Laser Ablation'!$A$598" xr:uid="{F1D74F1F-D176-40D8-BEBE-5850BC8354A3}"/>
    <hyperlink ref="B29" location="'Laser Ablation'!$A$136" display="'Laser Ablation'!$A$136" xr:uid="{EF025ED8-23CA-4AE4-A80B-00994AE739FB}"/>
    <hyperlink ref="E29" location="'Laser Ablation'!$A$374" display="'Laser Ablation'!$A$374" xr:uid="{B5730294-A241-484F-A4C0-E044C533EBD2}"/>
    <hyperlink ref="H29" location="'Laser Ablation'!$A$612" display="'Laser Ablation'!$A$612" xr:uid="{2B220EFF-BC28-47C0-842A-B772AFEDA420}"/>
    <hyperlink ref="B30" location="'Laser Ablation'!$A$150" display="'Laser Ablation'!$A$150" xr:uid="{4AA802EE-D4F0-4A5D-945A-8C782C43FD95}"/>
    <hyperlink ref="E30" location="'Laser Ablation'!$A$388" display="'Laser Ablation'!$A$388" xr:uid="{ECA5801C-4E88-4D1A-AC2B-B423F18B7805}"/>
    <hyperlink ref="H30" location="'Laser Ablation'!$A$626" display="'Laser Ablation'!$A$626" xr:uid="{05C19DA1-C317-4125-9592-50A599A497BF}"/>
    <hyperlink ref="B31" location="'Laser Ablation'!$A$164" display="'Laser Ablation'!$A$164" xr:uid="{F8888140-68C6-4877-AB94-2F56103A9045}"/>
    <hyperlink ref="E31" location="'Laser Ablation'!$A$402" display="'Laser Ablation'!$A$402" xr:uid="{C243EB1E-C7BA-4E3F-AEC3-2C46980735FB}"/>
    <hyperlink ref="H31" location="'Laser Ablation'!$A$640" display="'Laser Ablation'!$A$640" xr:uid="{17A8D5C7-D2C5-4AED-99B6-1AFDB657118E}"/>
    <hyperlink ref="B32" location="'Laser Ablation'!$A$178" display="'Laser Ablation'!$A$178" xr:uid="{9A45FDBA-2BA0-4189-A2D0-14E9C2A62574}"/>
    <hyperlink ref="E32" location="'Laser Ablation'!$A$416" display="'Laser Ablation'!$A$416" xr:uid="{3A453E91-70BF-47D2-8DFC-6E81D664B207}"/>
    <hyperlink ref="H32" location="'Laser Ablation'!$A$654" display="'Laser Ablation'!$A$654" xr:uid="{C432E0AB-E4DC-40BC-9FC8-43520157299B}"/>
    <hyperlink ref="B33" location="'Laser Ablation'!$A$192" display="'Laser Ablation'!$A$192" xr:uid="{A1F58DA6-C2FB-43C8-861B-8B6EA32373C3}"/>
    <hyperlink ref="E33" location="'Laser Ablation'!$A$430" display="'Laser Ablation'!$A$430" xr:uid="{CEA8C481-5796-4A72-9344-1603E7386A53}"/>
    <hyperlink ref="H33" location="'Laser Ablation'!$A$668" display="'Laser Ablation'!$A$668" xr:uid="{5C776CEF-11E6-47F1-8DB8-77EE91217AC5}"/>
    <hyperlink ref="B34" location="'Laser Ablation'!$A$206" display="'Laser Ablation'!$A$206" xr:uid="{357534D3-F100-4F2B-8BC0-283446B88172}"/>
    <hyperlink ref="E34" location="'Laser Ablation'!$A$444" display="'Laser Ablation'!$A$444" xr:uid="{47DD645D-CA41-4162-8024-717B0502138D}"/>
    <hyperlink ref="H34" location="'Laser Ablation'!$A$682" display="'Laser Ablation'!$A$682" xr:uid="{649B9E69-4BF3-4493-B9E0-4DD5AD98F613}"/>
    <hyperlink ref="B35" location="'Laser Ablation'!$A$220" display="'Laser Ablation'!$A$220" xr:uid="{AE78A47D-9868-43FA-94BE-D13AF256D913}"/>
    <hyperlink ref="E35" location="'Laser Ablation'!$A$458" display="'Laser Ablation'!$A$458" xr:uid="{109ADA53-8845-48D4-A79E-4F43F4F5848E}"/>
    <hyperlink ref="H35" location="'Laser Ablation'!$A$696" display="'Laser Ablation'!$A$696" xr:uid="{D1472A82-28E1-423C-B1CB-6C5607D118D7}"/>
    <hyperlink ref="B36" location="'Laser Ablation'!$A$234" display="'Laser Ablation'!$A$234" xr:uid="{A76C79BA-5F43-4808-A4B9-670AE4DE5718}"/>
    <hyperlink ref="E36" location="'Laser Ablation'!$A$472" display="'Laser Ablation'!$A$472" xr:uid="{5B9E0BFF-285C-4C0D-843B-493AA67DD513}"/>
    <hyperlink ref="H36" location="'Laser Ablation'!$A$710" display="'Laser Ablation'!$A$710" xr:uid="{97488BF3-6C26-4CD8-B3C1-E4B013E5034B}"/>
    <hyperlink ref="B37" location="'Laser Ablation'!$A$248" display="'Laser Ablation'!$A$248" xr:uid="{5FA44FE0-D757-4B7A-950A-18CEB1E583C6}"/>
    <hyperlink ref="E37" location="'Laser Ablation'!$A$486" display="'Laser Ablation'!$A$486" xr:uid="{2F1CD1C7-A061-47FA-B515-C8AA1D0BE194}"/>
    <hyperlink ref="H37" location="'Laser Ablation'!$A$724" display="'Laser Ablation'!$A$724" xr:uid="{EE7609B6-DC8B-45B5-BD79-F0F6FC0D1082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674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132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133</v>
      </c>
    </row>
    <row r="8" spans="2:10" ht="15" customHeight="1" thickBot="1">
      <c r="B8" s="42" t="s">
        <v>85</v>
      </c>
      <c r="C8" s="85" t="s">
        <v>134</v>
      </c>
    </row>
    <row r="9" spans="2:10" ht="15" customHeight="1">
      <c r="B9" s="70" t="s">
        <v>131</v>
      </c>
      <c r="C9" s="159"/>
    </row>
    <row r="10" spans="2:10" ht="15" customHeight="1">
      <c r="B10" s="42" t="s">
        <v>286</v>
      </c>
      <c r="C10" s="42" t="s">
        <v>346</v>
      </c>
    </row>
    <row r="11" spans="2:10" ht="15" customHeight="1">
      <c r="B11" s="42" t="s">
        <v>114</v>
      </c>
      <c r="C11" s="42" t="s">
        <v>347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285</v>
      </c>
      <c r="C12" s="42" t="s">
        <v>348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345</v>
      </c>
      <c r="C13" s="42" t="s">
        <v>349</v>
      </c>
    </row>
    <row r="14" spans="2:10" ht="15" customHeight="1">
      <c r="B14" s="42" t="s">
        <v>270</v>
      </c>
      <c r="C14" s="42" t="s">
        <v>350</v>
      </c>
    </row>
    <row r="15" spans="2:10" ht="15" customHeight="1">
      <c r="B15" s="42" t="s">
        <v>269</v>
      </c>
      <c r="C15" s="42" t="s">
        <v>351</v>
      </c>
    </row>
    <row r="16" spans="2:10" ht="15" customHeight="1">
      <c r="B16" s="42" t="s">
        <v>271</v>
      </c>
      <c r="C16" s="42" t="s">
        <v>352</v>
      </c>
    </row>
    <row r="17" spans="2:3" ht="15" customHeight="1">
      <c r="B17" s="42" t="s">
        <v>272</v>
      </c>
      <c r="C17" s="42" t="s">
        <v>353</v>
      </c>
    </row>
    <row r="18" spans="2:3" ht="15" customHeight="1">
      <c r="B18" s="42" t="s">
        <v>98</v>
      </c>
      <c r="C18" s="42" t="s">
        <v>354</v>
      </c>
    </row>
    <row r="19" spans="2:3" ht="15" customHeight="1">
      <c r="B19" s="42" t="s">
        <v>278</v>
      </c>
      <c r="C19" s="42" t="s">
        <v>355</v>
      </c>
    </row>
    <row r="20" spans="2:3" ht="15" customHeight="1">
      <c r="B20" s="42" t="s">
        <v>279</v>
      </c>
      <c r="C20" s="42" t="s">
        <v>356</v>
      </c>
    </row>
    <row r="21" spans="2:3" ht="15" customHeight="1">
      <c r="B21" s="42" t="s">
        <v>258</v>
      </c>
      <c r="C21" s="42" t="s">
        <v>357</v>
      </c>
    </row>
    <row r="22" spans="2:3" ht="15" customHeight="1">
      <c r="B22" s="42" t="s">
        <v>259</v>
      </c>
      <c r="C22" s="42" t="s">
        <v>358</v>
      </c>
    </row>
    <row r="23" spans="2:3" ht="15" customHeight="1">
      <c r="B23" s="42" t="s">
        <v>113</v>
      </c>
      <c r="C23" s="42" t="s">
        <v>359</v>
      </c>
    </row>
    <row r="24" spans="2:3" ht="15" customHeight="1">
      <c r="B24" s="42" t="s">
        <v>99</v>
      </c>
      <c r="C24" s="42" t="s">
        <v>360</v>
      </c>
    </row>
    <row r="25" spans="2:3" ht="15" customHeight="1">
      <c r="B25" s="42" t="s">
        <v>344</v>
      </c>
      <c r="C25" s="42" t="s">
        <v>361</v>
      </c>
    </row>
    <row r="26" spans="2:3" ht="15" customHeight="1">
      <c r="B26" s="43" t="s">
        <v>284</v>
      </c>
      <c r="C26" s="43" t="s">
        <v>362</v>
      </c>
    </row>
    <row r="27" spans="2:3" ht="15" customHeight="1">
      <c r="B27" s="58"/>
      <c r="C27" s="59"/>
    </row>
    <row r="28" spans="2:3" ht="15">
      <c r="B28" s="60" t="s">
        <v>125</v>
      </c>
      <c r="C28" s="61" t="s">
        <v>118</v>
      </c>
    </row>
    <row r="29" spans="2:3">
      <c r="B29" s="62"/>
      <c r="C29" s="61"/>
    </row>
    <row r="30" spans="2:3">
      <c r="B30" s="63" t="s">
        <v>122</v>
      </c>
      <c r="C30" s="64" t="s">
        <v>121</v>
      </c>
    </row>
    <row r="31" spans="2:3">
      <c r="B31" s="62"/>
      <c r="C31" s="61"/>
    </row>
    <row r="32" spans="2:3">
      <c r="B32" s="65" t="s">
        <v>119</v>
      </c>
      <c r="C32" s="64" t="s">
        <v>120</v>
      </c>
    </row>
    <row r="33" spans="2:3">
      <c r="B33" s="66"/>
      <c r="C33" s="67"/>
    </row>
    <row r="34" spans="2:3">
      <c r="B34"/>
      <c r="C34"/>
    </row>
    <row r="35" spans="2:3">
      <c r="B35"/>
      <c r="C35"/>
    </row>
  </sheetData>
  <sortState xmlns:xlrd2="http://schemas.microsoft.com/office/spreadsheetml/2017/richdata2" ref="B3:C7">
    <sortCondition ref="B3:B7"/>
  </sortState>
  <conditionalFormatting sqref="B3:C27">
    <cfRule type="expression" dxfId="3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673</v>
      </c>
      <c r="C1" s="33"/>
    </row>
    <row r="2" spans="2:9" ht="27.95" customHeight="1">
      <c r="B2" s="69" t="s">
        <v>126</v>
      </c>
      <c r="C2" s="40" t="s">
        <v>127</v>
      </c>
    </row>
    <row r="3" spans="2:9" ht="15" customHeight="1">
      <c r="B3" s="156"/>
      <c r="C3" s="41" t="s">
        <v>128</v>
      </c>
    </row>
    <row r="4" spans="2:9" ht="15" customHeight="1">
      <c r="B4" s="157"/>
      <c r="C4" s="42" t="s">
        <v>363</v>
      </c>
    </row>
    <row r="5" spans="2:9" ht="15" customHeight="1">
      <c r="B5" s="157"/>
      <c r="C5" s="42" t="s">
        <v>364</v>
      </c>
    </row>
    <row r="6" spans="2:9" ht="15" customHeight="1">
      <c r="B6" s="157"/>
      <c r="C6" s="42" t="s">
        <v>365</v>
      </c>
    </row>
    <row r="7" spans="2:9" ht="15" customHeight="1">
      <c r="B7" s="157"/>
      <c r="C7" s="42" t="s">
        <v>366</v>
      </c>
      <c r="D7" s="5"/>
      <c r="E7" s="5"/>
      <c r="G7" s="5"/>
      <c r="H7" s="5"/>
      <c r="I7" s="5"/>
    </row>
    <row r="8" spans="2:9" ht="15" customHeight="1">
      <c r="B8" s="157"/>
      <c r="C8" s="42" t="s">
        <v>367</v>
      </c>
      <c r="D8" s="5"/>
      <c r="E8" s="5"/>
      <c r="G8" s="5"/>
      <c r="H8" s="5"/>
      <c r="I8" s="5"/>
    </row>
    <row r="9" spans="2:9" ht="15" customHeight="1">
      <c r="B9" s="157"/>
      <c r="C9" s="42" t="s">
        <v>368</v>
      </c>
    </row>
    <row r="10" spans="2:9" ht="15" customHeight="1">
      <c r="B10" s="157"/>
      <c r="C10" s="42" t="s">
        <v>129</v>
      </c>
    </row>
    <row r="11" spans="2:9" ht="15" customHeight="1">
      <c r="B11" s="157"/>
      <c r="C11" s="42" t="s">
        <v>369</v>
      </c>
    </row>
    <row r="12" spans="2:9" ht="15" customHeight="1">
      <c r="B12" s="157"/>
      <c r="C12" s="42" t="s">
        <v>370</v>
      </c>
    </row>
    <row r="13" spans="2:9" ht="15" customHeight="1">
      <c r="B13" s="157"/>
      <c r="C13" s="42" t="s">
        <v>371</v>
      </c>
    </row>
    <row r="14" spans="2:9" ht="15" customHeight="1">
      <c r="B14" s="157"/>
      <c r="C14" s="42" t="s">
        <v>372</v>
      </c>
    </row>
    <row r="15" spans="2:9" ht="15" customHeight="1">
      <c r="B15" s="157"/>
      <c r="C15" s="42" t="s">
        <v>373</v>
      </c>
    </row>
    <row r="16" spans="2:9" ht="15" customHeight="1">
      <c r="B16" s="157"/>
      <c r="C16" s="42" t="s">
        <v>374</v>
      </c>
    </row>
    <row r="17" spans="2:3" ht="15" customHeight="1">
      <c r="B17" s="157"/>
      <c r="C17" s="42" t="s">
        <v>130</v>
      </c>
    </row>
    <row r="18" spans="2:3" ht="15" customHeight="1">
      <c r="B18" s="157"/>
      <c r="C18" s="42" t="s">
        <v>375</v>
      </c>
    </row>
    <row r="19" spans="2:3" ht="15" customHeight="1">
      <c r="B19" s="157"/>
      <c r="C19" s="42" t="s">
        <v>376</v>
      </c>
    </row>
    <row r="20" spans="2:3" ht="15" customHeight="1">
      <c r="B20" s="157"/>
      <c r="C20" s="42" t="s">
        <v>377</v>
      </c>
    </row>
    <row r="21" spans="2:3" ht="15" customHeight="1">
      <c r="B21" s="157"/>
      <c r="C21" s="42" t="s">
        <v>378</v>
      </c>
    </row>
    <row r="22" spans="2:3" ht="15" customHeight="1">
      <c r="B22" s="157"/>
      <c r="C22" s="42" t="s">
        <v>379</v>
      </c>
    </row>
    <row r="23" spans="2:3" ht="15" customHeight="1">
      <c r="B23" s="157"/>
      <c r="C23" s="42" t="s">
        <v>380</v>
      </c>
    </row>
    <row r="24" spans="2:3" ht="15" customHeight="1">
      <c r="B24" s="157"/>
      <c r="C24" s="42" t="s">
        <v>381</v>
      </c>
    </row>
    <row r="25" spans="2:3" ht="15" customHeight="1">
      <c r="B25" s="157"/>
      <c r="C25" s="42" t="s">
        <v>382</v>
      </c>
    </row>
    <row r="26" spans="2:3" ht="15" customHeight="1">
      <c r="B26" s="157"/>
      <c r="C26" s="42" t="s">
        <v>383</v>
      </c>
    </row>
    <row r="27" spans="2:3" ht="15" customHeight="1">
      <c r="B27" s="157"/>
      <c r="C27" s="42" t="s">
        <v>384</v>
      </c>
    </row>
    <row r="28" spans="2:3" ht="15" customHeight="1">
      <c r="B28" s="157"/>
      <c r="C28" s="42" t="s">
        <v>385</v>
      </c>
    </row>
    <row r="29" spans="2:3" ht="15" customHeight="1">
      <c r="B29" s="157"/>
      <c r="C29" s="42" t="s">
        <v>386</v>
      </c>
    </row>
    <row r="30" spans="2:3" ht="15" customHeight="1">
      <c r="B30" s="157"/>
      <c r="C30" s="42" t="s">
        <v>387</v>
      </c>
    </row>
    <row r="31" spans="2:3" ht="15" customHeight="1">
      <c r="B31" s="157"/>
      <c r="C31" s="42" t="s">
        <v>388</v>
      </c>
    </row>
    <row r="32" spans="2:3" ht="15" customHeight="1">
      <c r="B32" s="157"/>
      <c r="C32" s="42" t="s">
        <v>389</v>
      </c>
    </row>
    <row r="33" spans="2:3" ht="15" customHeight="1">
      <c r="B33" s="157"/>
      <c r="C33" s="42" t="s">
        <v>390</v>
      </c>
    </row>
    <row r="34" spans="2:3" ht="15" customHeight="1">
      <c r="B34" s="157"/>
      <c r="C34" s="42" t="s">
        <v>391</v>
      </c>
    </row>
    <row r="35" spans="2:3" ht="15" customHeight="1">
      <c r="B35" s="158"/>
      <c r="C35" s="43" t="s">
        <v>392</v>
      </c>
    </row>
  </sheetData>
  <conditionalFormatting sqref="B3:C35">
    <cfRule type="expression" dxfId="3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3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9"/>
      <c r="B1" s="142" t="s">
        <v>680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203</v>
      </c>
      <c r="B2" s="135" t="s">
        <v>202</v>
      </c>
      <c r="C2" s="136" t="s">
        <v>201</v>
      </c>
      <c r="D2" s="135" t="s">
        <v>110</v>
      </c>
      <c r="E2" s="135" t="s">
        <v>204</v>
      </c>
      <c r="F2" s="137" t="s">
        <v>200</v>
      </c>
      <c r="G2" s="135" t="s">
        <v>199</v>
      </c>
      <c r="H2" s="138" t="s">
        <v>198</v>
      </c>
      <c r="I2" s="92" t="s">
        <v>197</v>
      </c>
      <c r="J2" s="93" t="s">
        <v>196</v>
      </c>
      <c r="K2" s="94"/>
      <c r="L2" s="94"/>
      <c r="M2" s="94"/>
      <c r="N2" s="95"/>
    </row>
    <row r="3" spans="1:14" ht="18" customHeight="1">
      <c r="A3" s="96">
        <v>2</v>
      </c>
      <c r="B3" s="97">
        <v>1</v>
      </c>
      <c r="C3" s="98" t="s">
        <v>195</v>
      </c>
      <c r="D3" s="97">
        <v>1</v>
      </c>
      <c r="E3" s="97">
        <v>17</v>
      </c>
      <c r="F3" s="97">
        <v>17</v>
      </c>
      <c r="G3" s="97">
        <v>207014</v>
      </c>
      <c r="H3" s="99">
        <v>1</v>
      </c>
      <c r="I3" s="100">
        <v>0.79200000000000004</v>
      </c>
      <c r="J3" s="101">
        <f>IF(ISNUMBER($I3),(($I3-$I$23)*$I$27)+$I$23,"-     ")</f>
        <v>0.75979604056977046</v>
      </c>
      <c r="K3" s="102"/>
      <c r="L3" s="102"/>
      <c r="M3" s="98"/>
      <c r="N3" s="103"/>
    </row>
    <row r="4" spans="1:14" ht="18" customHeight="1">
      <c r="A4" s="104">
        <v>2</v>
      </c>
      <c r="B4" s="105">
        <v>1</v>
      </c>
      <c r="C4" s="91" t="s">
        <v>195</v>
      </c>
      <c r="D4" s="105">
        <v>1</v>
      </c>
      <c r="E4" s="105">
        <v>4</v>
      </c>
      <c r="F4" s="105">
        <v>4</v>
      </c>
      <c r="G4" s="105">
        <v>207015</v>
      </c>
      <c r="H4" s="106">
        <v>1.07</v>
      </c>
      <c r="I4" s="107">
        <v>0.754</v>
      </c>
      <c r="J4" s="108">
        <f t="shared" ref="J4:J21" si="0">IF(ISNUMBER($I4),(($I4-$I$23)*$I$27)+$I$23,"-     ")</f>
        <v>0.75265986045246214</v>
      </c>
      <c r="K4" s="109"/>
      <c r="L4" s="109"/>
      <c r="M4" s="109"/>
      <c r="N4" s="110"/>
    </row>
    <row r="5" spans="1:14" ht="18" customHeight="1">
      <c r="A5" s="104">
        <v>2</v>
      </c>
      <c r="B5" s="105">
        <v>1</v>
      </c>
      <c r="C5" s="91" t="s">
        <v>195</v>
      </c>
      <c r="D5" s="105">
        <v>1</v>
      </c>
      <c r="E5" s="105">
        <v>15</v>
      </c>
      <c r="F5" s="105">
        <v>15</v>
      </c>
      <c r="G5" s="105">
        <v>207016</v>
      </c>
      <c r="H5" s="106">
        <v>1.0900000000000001</v>
      </c>
      <c r="I5" s="107">
        <v>0.751</v>
      </c>
      <c r="J5" s="108">
        <f t="shared" si="0"/>
        <v>0.75209647781162203</v>
      </c>
      <c r="K5" s="109"/>
      <c r="L5" s="109"/>
      <c r="M5" s="109"/>
      <c r="N5" s="110"/>
    </row>
    <row r="6" spans="1:14" ht="18" customHeight="1">
      <c r="A6" s="104">
        <v>2</v>
      </c>
      <c r="B6" s="105">
        <v>1</v>
      </c>
      <c r="C6" s="91" t="s">
        <v>195</v>
      </c>
      <c r="D6" s="105">
        <v>1</v>
      </c>
      <c r="E6" s="105">
        <v>8</v>
      </c>
      <c r="F6" s="105">
        <v>8</v>
      </c>
      <c r="G6" s="105">
        <v>207017</v>
      </c>
      <c r="H6" s="106">
        <v>1.01</v>
      </c>
      <c r="I6" s="107">
        <v>0.74</v>
      </c>
      <c r="J6" s="108">
        <f t="shared" si="0"/>
        <v>0.75003074146187487</v>
      </c>
      <c r="K6" s="109"/>
      <c r="L6" s="109"/>
      <c r="M6" s="109"/>
      <c r="N6" s="110"/>
    </row>
    <row r="7" spans="1:14" ht="18" customHeight="1">
      <c r="A7" s="104">
        <v>2</v>
      </c>
      <c r="B7" s="105">
        <v>1</v>
      </c>
      <c r="C7" s="91" t="s">
        <v>195</v>
      </c>
      <c r="D7" s="105">
        <v>1</v>
      </c>
      <c r="E7" s="105">
        <v>10</v>
      </c>
      <c r="F7" s="105">
        <v>10</v>
      </c>
      <c r="G7" s="105">
        <v>207018</v>
      </c>
      <c r="H7" s="106">
        <v>1.04</v>
      </c>
      <c r="I7" s="107">
        <v>0.755</v>
      </c>
      <c r="J7" s="108">
        <f t="shared" si="0"/>
        <v>0.75284765466607551</v>
      </c>
      <c r="K7" s="109"/>
      <c r="L7" s="109"/>
      <c r="M7" s="109"/>
      <c r="N7" s="110"/>
    </row>
    <row r="8" spans="1:14" ht="18" customHeight="1">
      <c r="A8" s="104">
        <v>2</v>
      </c>
      <c r="B8" s="105">
        <v>1</v>
      </c>
      <c r="C8" s="91" t="s">
        <v>195</v>
      </c>
      <c r="D8" s="105">
        <v>1</v>
      </c>
      <c r="E8" s="105">
        <v>5</v>
      </c>
      <c r="F8" s="105">
        <v>5</v>
      </c>
      <c r="G8" s="105">
        <v>207019</v>
      </c>
      <c r="H8" s="106">
        <v>1.07</v>
      </c>
      <c r="I8" s="107">
        <v>0.70899999999999996</v>
      </c>
      <c r="J8" s="108">
        <f t="shared" si="0"/>
        <v>0.74420912083986013</v>
      </c>
      <c r="K8" s="109"/>
      <c r="L8" s="109"/>
      <c r="M8" s="109"/>
      <c r="N8" s="110"/>
    </row>
    <row r="9" spans="1:14" ht="18" customHeight="1">
      <c r="A9" s="104">
        <v>2</v>
      </c>
      <c r="B9" s="105">
        <v>1</v>
      </c>
      <c r="C9" s="91" t="s">
        <v>195</v>
      </c>
      <c r="D9" s="105">
        <v>1</v>
      </c>
      <c r="E9" s="105">
        <v>11</v>
      </c>
      <c r="F9" s="105">
        <v>11</v>
      </c>
      <c r="G9" s="105">
        <v>207020</v>
      </c>
      <c r="H9" s="106">
        <v>1.08</v>
      </c>
      <c r="I9" s="107">
        <v>0.74</v>
      </c>
      <c r="J9" s="108">
        <f t="shared" si="0"/>
        <v>0.75003074146187487</v>
      </c>
      <c r="K9" s="109"/>
      <c r="L9" s="109"/>
      <c r="M9" s="109"/>
      <c r="N9" s="110"/>
    </row>
    <row r="10" spans="1:14" ht="18" customHeight="1">
      <c r="A10" s="104">
        <v>2</v>
      </c>
      <c r="B10" s="105">
        <v>1</v>
      </c>
      <c r="C10" s="91" t="s">
        <v>195</v>
      </c>
      <c r="D10" s="105">
        <v>1</v>
      </c>
      <c r="E10" s="105">
        <v>18</v>
      </c>
      <c r="F10" s="105">
        <v>18</v>
      </c>
      <c r="G10" s="105">
        <v>207021</v>
      </c>
      <c r="H10" s="106">
        <v>1.05</v>
      </c>
      <c r="I10" s="107">
        <v>0.76200000000000001</v>
      </c>
      <c r="J10" s="108">
        <f t="shared" si="0"/>
        <v>0.75416221416136919</v>
      </c>
      <c r="K10" s="109"/>
      <c r="L10" s="109"/>
      <c r="M10" s="109"/>
      <c r="N10" s="110"/>
    </row>
    <row r="11" spans="1:14" ht="18" customHeight="1">
      <c r="A11" s="104">
        <v>2</v>
      </c>
      <c r="B11" s="105">
        <v>1</v>
      </c>
      <c r="C11" s="91" t="s">
        <v>195</v>
      </c>
      <c r="D11" s="105">
        <v>1</v>
      </c>
      <c r="E11" s="105">
        <v>9</v>
      </c>
      <c r="F11" s="105">
        <v>9</v>
      </c>
      <c r="G11" s="105">
        <v>207022</v>
      </c>
      <c r="H11" s="106">
        <v>1.0900000000000001</v>
      </c>
      <c r="I11" s="107">
        <v>0.72499999999999998</v>
      </c>
      <c r="J11" s="108">
        <f t="shared" si="0"/>
        <v>0.74721382825767424</v>
      </c>
      <c r="K11" s="109"/>
      <c r="L11" s="109"/>
      <c r="M11" s="109"/>
      <c r="N11" s="110"/>
    </row>
    <row r="12" spans="1:14" ht="18" customHeight="1">
      <c r="A12" s="104">
        <v>2</v>
      </c>
      <c r="B12" s="105">
        <v>1</v>
      </c>
      <c r="C12" s="91" t="s">
        <v>195</v>
      </c>
      <c r="D12" s="105">
        <v>1</v>
      </c>
      <c r="E12" s="105">
        <v>2</v>
      </c>
      <c r="F12" s="105">
        <v>2</v>
      </c>
      <c r="G12" s="105">
        <v>207023</v>
      </c>
      <c r="H12" s="106">
        <v>1.06</v>
      </c>
      <c r="I12" s="107">
        <v>0.74199999999999999</v>
      </c>
      <c r="J12" s="108">
        <f t="shared" si="0"/>
        <v>0.75040632988910161</v>
      </c>
      <c r="K12" s="109"/>
      <c r="L12" s="109"/>
      <c r="M12" s="109"/>
      <c r="N12" s="110"/>
    </row>
    <row r="13" spans="1:14" ht="18" customHeight="1">
      <c r="A13" s="104">
        <v>2</v>
      </c>
      <c r="B13" s="105">
        <v>1</v>
      </c>
      <c r="C13" s="91" t="s">
        <v>195</v>
      </c>
      <c r="D13" s="105">
        <v>1</v>
      </c>
      <c r="E13" s="105">
        <v>3</v>
      </c>
      <c r="F13" s="105">
        <v>3</v>
      </c>
      <c r="G13" s="105">
        <v>207024</v>
      </c>
      <c r="H13" s="106">
        <v>1.0900000000000001</v>
      </c>
      <c r="I13" s="107">
        <v>0.73099999999999998</v>
      </c>
      <c r="J13" s="108">
        <f t="shared" si="0"/>
        <v>0.74834059353935445</v>
      </c>
      <c r="K13" s="109"/>
      <c r="L13" s="109"/>
      <c r="M13" s="109"/>
      <c r="N13" s="110"/>
    </row>
    <row r="14" spans="1:14" ht="18" customHeight="1">
      <c r="A14" s="104">
        <v>2</v>
      </c>
      <c r="B14" s="105">
        <v>1</v>
      </c>
      <c r="C14" s="91" t="s">
        <v>195</v>
      </c>
      <c r="D14" s="105">
        <v>1</v>
      </c>
      <c r="E14" s="105">
        <v>14</v>
      </c>
      <c r="F14" s="105">
        <v>14</v>
      </c>
      <c r="G14" s="105">
        <v>207025</v>
      </c>
      <c r="H14" s="106">
        <v>1.06</v>
      </c>
      <c r="I14" s="107">
        <v>0.73399999999999999</v>
      </c>
      <c r="J14" s="108">
        <f t="shared" si="0"/>
        <v>0.74890397618019455</v>
      </c>
      <c r="K14" s="109"/>
      <c r="L14" s="109"/>
      <c r="M14" s="109"/>
      <c r="N14" s="110"/>
    </row>
    <row r="15" spans="1:14" ht="18" customHeight="1">
      <c r="A15" s="104">
        <v>2</v>
      </c>
      <c r="B15" s="105">
        <v>1</v>
      </c>
      <c r="C15" s="91" t="s">
        <v>195</v>
      </c>
      <c r="D15" s="105">
        <v>1</v>
      </c>
      <c r="E15" s="105">
        <v>1</v>
      </c>
      <c r="F15" s="105">
        <v>1</v>
      </c>
      <c r="G15" s="105">
        <v>207026</v>
      </c>
      <c r="H15" s="106">
        <v>1.06</v>
      </c>
      <c r="I15" s="107">
        <v>0.79600000000000004</v>
      </c>
      <c r="J15" s="108">
        <f t="shared" si="0"/>
        <v>0.76054721742422393</v>
      </c>
      <c r="K15" s="109"/>
      <c r="L15" s="109"/>
      <c r="M15" s="109"/>
      <c r="N15" s="110"/>
    </row>
    <row r="16" spans="1:14" ht="18" customHeight="1">
      <c r="A16" s="104">
        <v>2</v>
      </c>
      <c r="B16" s="105">
        <v>1</v>
      </c>
      <c r="C16" s="91" t="s">
        <v>195</v>
      </c>
      <c r="D16" s="105">
        <v>1</v>
      </c>
      <c r="E16" s="105">
        <v>20</v>
      </c>
      <c r="F16" s="105">
        <v>20</v>
      </c>
      <c r="G16" s="105">
        <v>207027</v>
      </c>
      <c r="H16" s="106">
        <v>1.03</v>
      </c>
      <c r="I16" s="107">
        <v>0.76600000000000001</v>
      </c>
      <c r="J16" s="108">
        <f t="shared" si="0"/>
        <v>0.75491339101582267</v>
      </c>
      <c r="K16" s="109"/>
      <c r="L16" s="109"/>
      <c r="M16" s="109"/>
      <c r="N16" s="110"/>
    </row>
    <row r="17" spans="1:14" ht="18" customHeight="1">
      <c r="A17" s="104">
        <v>2</v>
      </c>
      <c r="B17" s="105">
        <v>1</v>
      </c>
      <c r="C17" s="91" t="s">
        <v>195</v>
      </c>
      <c r="D17" s="105">
        <v>1</v>
      </c>
      <c r="E17" s="105">
        <v>7</v>
      </c>
      <c r="F17" s="105">
        <v>7</v>
      </c>
      <c r="G17" s="105">
        <v>207028</v>
      </c>
      <c r="H17" s="106">
        <v>1.03</v>
      </c>
      <c r="I17" s="107">
        <v>0.78400000000000003</v>
      </c>
      <c r="J17" s="108">
        <f t="shared" si="0"/>
        <v>0.7582936868608634</v>
      </c>
      <c r="K17" s="109"/>
      <c r="L17" s="109"/>
      <c r="M17" s="109"/>
      <c r="N17" s="110"/>
    </row>
    <row r="18" spans="1:14" ht="18" customHeight="1">
      <c r="A18" s="104">
        <v>2</v>
      </c>
      <c r="B18" s="105">
        <v>1</v>
      </c>
      <c r="C18" s="91" t="s">
        <v>195</v>
      </c>
      <c r="D18" s="105">
        <v>1</v>
      </c>
      <c r="E18" s="105">
        <v>16</v>
      </c>
      <c r="F18" s="105">
        <v>16</v>
      </c>
      <c r="G18" s="105">
        <v>207029</v>
      </c>
      <c r="H18" s="106">
        <v>1.05</v>
      </c>
      <c r="I18" s="107">
        <v>0.753</v>
      </c>
      <c r="J18" s="108">
        <f t="shared" si="0"/>
        <v>0.75247206623884877</v>
      </c>
      <c r="K18" s="109"/>
      <c r="L18" s="109"/>
      <c r="M18" s="109"/>
      <c r="N18" s="110"/>
    </row>
    <row r="19" spans="1:14" ht="18" customHeight="1">
      <c r="A19" s="104">
        <v>2</v>
      </c>
      <c r="B19" s="105">
        <v>1</v>
      </c>
      <c r="C19" s="91" t="s">
        <v>195</v>
      </c>
      <c r="D19" s="105">
        <v>1</v>
      </c>
      <c r="E19" s="105">
        <v>13</v>
      </c>
      <c r="F19" s="105">
        <v>13</v>
      </c>
      <c r="G19" s="105">
        <v>207030</v>
      </c>
      <c r="H19" s="106">
        <v>1.0900000000000001</v>
      </c>
      <c r="I19" s="107">
        <v>0.752</v>
      </c>
      <c r="J19" s="108">
        <f t="shared" si="0"/>
        <v>0.7522842720252354</v>
      </c>
      <c r="K19" s="109"/>
      <c r="L19" s="109"/>
      <c r="M19" s="109"/>
      <c r="N19" s="110"/>
    </row>
    <row r="20" spans="1:14" ht="18" customHeight="1">
      <c r="A20" s="104">
        <v>2</v>
      </c>
      <c r="B20" s="105">
        <v>1</v>
      </c>
      <c r="C20" s="91" t="s">
        <v>195</v>
      </c>
      <c r="D20" s="105">
        <v>1</v>
      </c>
      <c r="E20" s="105">
        <v>12</v>
      </c>
      <c r="F20" s="105">
        <v>12</v>
      </c>
      <c r="G20" s="105">
        <v>207031</v>
      </c>
      <c r="H20" s="106">
        <v>1.07</v>
      </c>
      <c r="I20" s="107">
        <v>0.77900000000000003</v>
      </c>
      <c r="J20" s="108">
        <f t="shared" si="0"/>
        <v>0.75735471579279656</v>
      </c>
      <c r="K20" s="109"/>
      <c r="L20" s="109"/>
      <c r="M20" s="109"/>
      <c r="N20" s="110"/>
    </row>
    <row r="21" spans="1:14" ht="18" customHeight="1">
      <c r="A21" s="104">
        <v>2</v>
      </c>
      <c r="B21" s="105">
        <v>1</v>
      </c>
      <c r="C21" s="91" t="s">
        <v>195</v>
      </c>
      <c r="D21" s="105">
        <v>1</v>
      </c>
      <c r="E21" s="105">
        <v>6</v>
      </c>
      <c r="F21" s="105">
        <v>6</v>
      </c>
      <c r="G21" s="105">
        <v>207032</v>
      </c>
      <c r="H21" s="106">
        <v>1.04</v>
      </c>
      <c r="I21" s="107">
        <v>0.745</v>
      </c>
      <c r="J21" s="108">
        <f t="shared" si="0"/>
        <v>0.75096971252994171</v>
      </c>
      <c r="K21" s="109"/>
      <c r="L21" s="109"/>
      <c r="M21" s="109"/>
      <c r="N21" s="110"/>
    </row>
    <row r="22" spans="1:14" ht="18" customHeight="1" thickBot="1">
      <c r="A22" s="104">
        <v>2</v>
      </c>
      <c r="B22" s="105">
        <v>1</v>
      </c>
      <c r="C22" s="91" t="s">
        <v>195</v>
      </c>
      <c r="D22" s="105">
        <v>1</v>
      </c>
      <c r="E22" s="105">
        <v>19</v>
      </c>
      <c r="F22" s="105">
        <v>19</v>
      </c>
      <c r="G22" s="105">
        <v>207033</v>
      </c>
      <c r="H22" s="106">
        <v>1.08</v>
      </c>
      <c r="I22" s="107">
        <v>0.73699999999999999</v>
      </c>
      <c r="J22" s="108">
        <f>IF(ISNUMBER($I22),(($I22-$I$23)*$I$27)+$I$23,"-     ")</f>
        <v>0.74946735882103477</v>
      </c>
      <c r="K22" s="109"/>
      <c r="L22" s="109"/>
      <c r="M22" s="109"/>
      <c r="N22" s="110"/>
    </row>
    <row r="23" spans="1:14" ht="18" customHeight="1">
      <c r="A23" s="143" t="s">
        <v>194</v>
      </c>
      <c r="B23" s="127"/>
      <c r="C23" s="128"/>
      <c r="D23" s="127"/>
      <c r="E23" s="127"/>
      <c r="F23" s="129"/>
      <c r="G23" s="127"/>
      <c r="H23" s="130">
        <f>AVERAGE(H$3:H$22)</f>
        <v>1.0579999999999998</v>
      </c>
      <c r="I23" s="111">
        <f>AVERAGE(I$3:I$22)</f>
        <v>0.75235000000000007</v>
      </c>
      <c r="J23" s="112">
        <f>AVERAGE(J$3:J$22)</f>
        <v>0.75235000000000007</v>
      </c>
      <c r="K23" s="128"/>
      <c r="L23" s="128"/>
      <c r="M23" s="128"/>
      <c r="N23" s="131"/>
    </row>
    <row r="24" spans="1:14" ht="18" customHeight="1">
      <c r="A24" s="144" t="s">
        <v>193</v>
      </c>
      <c r="B24" s="126"/>
      <c r="C24" s="125"/>
      <c r="D24" s="126"/>
      <c r="E24" s="126"/>
      <c r="F24" s="126"/>
      <c r="G24" s="126"/>
      <c r="H24" s="132"/>
      <c r="I24" s="113">
        <f>MEDIAN(I$3:I$22)</f>
        <v>0.75150000000000006</v>
      </c>
      <c r="J24" s="114">
        <f>MEDIAN(J$3:J$22)</f>
        <v>0.75219037491842866</v>
      </c>
      <c r="K24" s="125"/>
      <c r="L24" s="125"/>
      <c r="M24" s="125"/>
      <c r="N24" s="133"/>
    </row>
    <row r="25" spans="1:14" ht="18" customHeight="1">
      <c r="A25" s="144" t="s">
        <v>192</v>
      </c>
      <c r="B25" s="126"/>
      <c r="C25" s="125"/>
      <c r="D25" s="126"/>
      <c r="E25" s="126"/>
      <c r="F25" s="126"/>
      <c r="G25" s="126"/>
      <c r="H25" s="132"/>
      <c r="I25" s="113">
        <f>STDEV(I$3:I$22)</f>
        <v>2.2481044647014371E-2</v>
      </c>
      <c r="J25" s="114">
        <f>STDEV(J$3:J$22)</f>
        <v>4.2218101006932752E-3</v>
      </c>
      <c r="K25" s="125"/>
      <c r="L25" s="125"/>
      <c r="M25" s="125"/>
      <c r="N25" s="133"/>
    </row>
    <row r="26" spans="1:14" ht="18" customHeight="1" thickBot="1">
      <c r="A26" s="144" t="s">
        <v>191</v>
      </c>
      <c r="B26" s="126"/>
      <c r="C26" s="125"/>
      <c r="D26" s="126"/>
      <c r="E26" s="126"/>
      <c r="F26" s="126"/>
      <c r="G26" s="126"/>
      <c r="H26" s="132"/>
      <c r="I26" s="115">
        <f>I25/I23</f>
        <v>2.9881098753258947E-2</v>
      </c>
      <c r="J26" s="116">
        <f>J25/J23</f>
        <v>5.6114974422719144E-3</v>
      </c>
      <c r="K26" s="125"/>
      <c r="L26" s="125"/>
      <c r="M26" s="125"/>
      <c r="N26" s="133"/>
    </row>
    <row r="27" spans="1:14" ht="18" customHeight="1" thickBot="1">
      <c r="A27" s="145" t="s">
        <v>190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0.18779421361337698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189</v>
      </c>
      <c r="B30" s="124" t="s">
        <v>205</v>
      </c>
      <c r="H30" s="122"/>
    </row>
    <row r="31" spans="1:14" ht="18" customHeight="1">
      <c r="A31" s="91" t="s">
        <v>188</v>
      </c>
      <c r="C31" s="126">
        <v>30</v>
      </c>
      <c r="D31" s="125" t="s">
        <v>187</v>
      </c>
      <c r="H31" s="122"/>
    </row>
    <row r="32" spans="1:14" ht="18" customHeight="1">
      <c r="H32" s="122"/>
    </row>
    <row r="33" spans="3:3" ht="18" customHeight="1">
      <c r="C33" s="91" t="s">
        <v>206</v>
      </c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2023-06-09 10:16.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406C8-539B-440B-813E-A8CD0041AAFD}">
  <sheetPr codeName="Sheet6"/>
  <dimension ref="A1:BN101"/>
  <sheetViews>
    <sheetView zoomScale="77" zoomScaleNormal="77" workbookViewId="0"/>
  </sheetViews>
  <sheetFormatPr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467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54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51" t="s">
        <v>231</v>
      </c>
      <c r="E3" s="152" t="s">
        <v>232</v>
      </c>
      <c r="F3" s="153" t="s">
        <v>233</v>
      </c>
      <c r="G3" s="153" t="s">
        <v>234</v>
      </c>
      <c r="H3" s="153" t="s">
        <v>235</v>
      </c>
      <c r="I3" s="153" t="s">
        <v>236</v>
      </c>
      <c r="J3" s="153" t="s">
        <v>237</v>
      </c>
      <c r="K3" s="153" t="s">
        <v>238</v>
      </c>
      <c r="L3" s="153" t="s">
        <v>239</v>
      </c>
      <c r="M3" s="153" t="s">
        <v>240</v>
      </c>
      <c r="N3" s="153" t="s">
        <v>241</v>
      </c>
      <c r="O3" s="153" t="s">
        <v>242</v>
      </c>
      <c r="P3" s="153" t="s">
        <v>243</v>
      </c>
      <c r="Q3" s="153" t="s">
        <v>244</v>
      </c>
      <c r="R3" s="153" t="s">
        <v>245</v>
      </c>
      <c r="S3" s="153" t="s">
        <v>246</v>
      </c>
      <c r="T3" s="153" t="s">
        <v>247</v>
      </c>
      <c r="U3" s="153" t="s">
        <v>248</v>
      </c>
      <c r="V3" s="153" t="s">
        <v>249</v>
      </c>
      <c r="W3" s="153" t="s">
        <v>250</v>
      </c>
      <c r="X3" s="153" t="s">
        <v>251</v>
      </c>
      <c r="Y3" s="153" t="s">
        <v>252</v>
      </c>
      <c r="Z3" s="153" t="s">
        <v>253</v>
      </c>
      <c r="AA3" s="153" t="s">
        <v>254</v>
      </c>
      <c r="AB3" s="153" t="s">
        <v>255</v>
      </c>
      <c r="AC3" s="153" t="s">
        <v>256</v>
      </c>
      <c r="AD3" s="153" t="s">
        <v>257</v>
      </c>
      <c r="AE3" s="154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258</v>
      </c>
      <c r="F4" s="11" t="s">
        <v>259</v>
      </c>
      <c r="G4" s="11" t="s">
        <v>258</v>
      </c>
      <c r="H4" s="11" t="s">
        <v>258</v>
      </c>
      <c r="I4" s="11" t="s">
        <v>258</v>
      </c>
      <c r="J4" s="11" t="s">
        <v>258</v>
      </c>
      <c r="K4" s="11" t="s">
        <v>258</v>
      </c>
      <c r="L4" s="11" t="s">
        <v>259</v>
      </c>
      <c r="M4" s="11" t="s">
        <v>258</v>
      </c>
      <c r="N4" s="11" t="s">
        <v>258</v>
      </c>
      <c r="O4" s="11" t="s">
        <v>258</v>
      </c>
      <c r="P4" s="11" t="s">
        <v>259</v>
      </c>
      <c r="Q4" s="11" t="s">
        <v>259</v>
      </c>
      <c r="R4" s="11" t="s">
        <v>258</v>
      </c>
      <c r="S4" s="11" t="s">
        <v>258</v>
      </c>
      <c r="T4" s="11" t="s">
        <v>258</v>
      </c>
      <c r="U4" s="11" t="s">
        <v>258</v>
      </c>
      <c r="V4" s="11" t="s">
        <v>258</v>
      </c>
      <c r="W4" s="11" t="s">
        <v>258</v>
      </c>
      <c r="X4" s="11" t="s">
        <v>258</v>
      </c>
      <c r="Y4" s="11" t="s">
        <v>258</v>
      </c>
      <c r="Z4" s="11" t="s">
        <v>258</v>
      </c>
      <c r="AA4" s="11" t="s">
        <v>258</v>
      </c>
      <c r="AB4" s="11" t="s">
        <v>258</v>
      </c>
      <c r="AC4" s="11" t="s">
        <v>258</v>
      </c>
      <c r="AD4" s="11" t="s">
        <v>259</v>
      </c>
      <c r="AE4" s="154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260</v>
      </c>
      <c r="E5" s="25" t="s">
        <v>115</v>
      </c>
      <c r="F5" s="25" t="s">
        <v>261</v>
      </c>
      <c r="G5" s="25" t="s">
        <v>261</v>
      </c>
      <c r="H5" s="25" t="s">
        <v>115</v>
      </c>
      <c r="I5" s="25" t="s">
        <v>115</v>
      </c>
      <c r="J5" s="25" t="s">
        <v>115</v>
      </c>
      <c r="K5" s="25" t="s">
        <v>115</v>
      </c>
      <c r="L5" s="25" t="s">
        <v>116</v>
      </c>
      <c r="M5" s="25" t="s">
        <v>262</v>
      </c>
      <c r="N5" s="25" t="s">
        <v>116</v>
      </c>
      <c r="O5" s="25" t="s">
        <v>115</v>
      </c>
      <c r="P5" s="25" t="s">
        <v>116</v>
      </c>
      <c r="Q5" s="25" t="s">
        <v>116</v>
      </c>
      <c r="R5" s="25" t="s">
        <v>115</v>
      </c>
      <c r="S5" s="25" t="s">
        <v>262</v>
      </c>
      <c r="T5" s="25" t="s">
        <v>115</v>
      </c>
      <c r="U5" s="25" t="s">
        <v>262</v>
      </c>
      <c r="V5" s="25" t="s">
        <v>115</v>
      </c>
      <c r="W5" s="25" t="s">
        <v>262</v>
      </c>
      <c r="X5" s="25" t="s">
        <v>115</v>
      </c>
      <c r="Y5" s="25" t="s">
        <v>262</v>
      </c>
      <c r="Z5" s="25" t="s">
        <v>115</v>
      </c>
      <c r="AA5" s="25" t="s">
        <v>115</v>
      </c>
      <c r="AB5" s="25" t="s">
        <v>115</v>
      </c>
      <c r="AC5" s="25" t="s">
        <v>115</v>
      </c>
      <c r="AD5" s="25" t="s">
        <v>115</v>
      </c>
      <c r="AE5" s="154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0.79600000000000004</v>
      </c>
      <c r="E6" s="203">
        <v>0.77700000000000002</v>
      </c>
      <c r="F6" s="203">
        <v>0.78100000000000003</v>
      </c>
      <c r="G6" s="203">
        <v>0.81</v>
      </c>
      <c r="H6" s="203">
        <v>0.753</v>
      </c>
      <c r="I6" s="203">
        <v>0.76</v>
      </c>
      <c r="J6" s="203">
        <v>0.78300000000000003</v>
      </c>
      <c r="K6" s="203">
        <v>0.73</v>
      </c>
      <c r="L6" s="203">
        <v>0.755</v>
      </c>
      <c r="M6" s="203">
        <v>0.78</v>
      </c>
      <c r="N6" s="203">
        <v>0.78</v>
      </c>
      <c r="O6" s="203">
        <v>0.8</v>
      </c>
      <c r="P6" s="203">
        <v>0.81100000000000005</v>
      </c>
      <c r="Q6" s="203">
        <v>0.753</v>
      </c>
      <c r="R6" s="203">
        <v>0.74099999999999999</v>
      </c>
      <c r="S6" s="204">
        <v>0.69699999999999995</v>
      </c>
      <c r="T6" s="203">
        <v>0.80699999999999994</v>
      </c>
      <c r="U6" s="203">
        <v>0.76</v>
      </c>
      <c r="V6" s="203">
        <v>0.76600000000000001</v>
      </c>
      <c r="W6" s="203">
        <v>0.77300000000000002</v>
      </c>
      <c r="X6" s="203">
        <v>0.71399999999999997</v>
      </c>
      <c r="Y6" s="205">
        <v>0.92</v>
      </c>
      <c r="Z6" s="203">
        <v>0.76800000000000002</v>
      </c>
      <c r="AA6" s="203">
        <v>0.77</v>
      </c>
      <c r="AB6" s="203">
        <v>0.77300000000000002</v>
      </c>
      <c r="AC6" s="203">
        <v>0.74299999999999999</v>
      </c>
      <c r="AD6" s="203">
        <v>0.73899999999999999</v>
      </c>
      <c r="AE6" s="206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8">
        <v>1</v>
      </c>
    </row>
    <row r="7" spans="1:66">
      <c r="A7" s="29"/>
      <c r="B7" s="19">
        <v>1</v>
      </c>
      <c r="C7" s="9">
        <v>2</v>
      </c>
      <c r="D7" s="209">
        <v>0.74199999999999999</v>
      </c>
      <c r="E7" s="23">
        <v>0.76900000000000002</v>
      </c>
      <c r="F7" s="23">
        <v>0.78</v>
      </c>
      <c r="G7" s="23">
        <v>0.81</v>
      </c>
      <c r="H7" s="23">
        <v>0.749</v>
      </c>
      <c r="I7" s="23">
        <v>0.77</v>
      </c>
      <c r="J7" s="23">
        <v>0.76700000000000002</v>
      </c>
      <c r="K7" s="23">
        <v>0.74299999999999999</v>
      </c>
      <c r="L7" s="23">
        <v>0.78700000000000003</v>
      </c>
      <c r="M7" s="23">
        <v>0.76</v>
      </c>
      <c r="N7" s="23">
        <v>0.79</v>
      </c>
      <c r="O7" s="23">
        <v>0.8</v>
      </c>
      <c r="P7" s="23">
        <v>0.83099999999999996</v>
      </c>
      <c r="Q7" s="23">
        <v>0.754</v>
      </c>
      <c r="R7" s="23">
        <v>0.74</v>
      </c>
      <c r="S7" s="23">
        <v>0.76400000000000001</v>
      </c>
      <c r="T7" s="23">
        <v>0.79599999999999993</v>
      </c>
      <c r="U7" s="210">
        <v>0.63</v>
      </c>
      <c r="V7" s="23">
        <v>0.79300000000000004</v>
      </c>
      <c r="W7" s="23">
        <v>0.76400000000000001</v>
      </c>
      <c r="X7" s="23">
        <v>0.72799999999999998</v>
      </c>
      <c r="Y7" s="211">
        <v>0.9</v>
      </c>
      <c r="Z7" s="23">
        <v>0.751</v>
      </c>
      <c r="AA7" s="23">
        <v>0.78</v>
      </c>
      <c r="AB7" s="23">
        <v>0.76700000000000002</v>
      </c>
      <c r="AC7" s="23">
        <v>0.751</v>
      </c>
      <c r="AD7" s="23">
        <v>0.747</v>
      </c>
      <c r="AE7" s="206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8" t="e">
        <v>#N/A</v>
      </c>
    </row>
    <row r="8" spans="1:66">
      <c r="A8" s="29"/>
      <c r="B8" s="19">
        <v>1</v>
      </c>
      <c r="C8" s="9">
        <v>3</v>
      </c>
      <c r="D8" s="209">
        <v>0.73099999999999998</v>
      </c>
      <c r="E8" s="23">
        <v>0.76800000000000002</v>
      </c>
      <c r="F8" s="23">
        <v>0.77100000000000002</v>
      </c>
      <c r="G8" s="23">
        <v>0.82</v>
      </c>
      <c r="H8" s="23">
        <v>0.73899999999999999</v>
      </c>
      <c r="I8" s="23">
        <v>0.71</v>
      </c>
      <c r="J8" s="23">
        <v>0.76700000000000002</v>
      </c>
      <c r="K8" s="23">
        <v>0.76200000000000001</v>
      </c>
      <c r="L8" s="23">
        <v>0.80200000000000005</v>
      </c>
      <c r="M8" s="23">
        <v>0.79303921600000005</v>
      </c>
      <c r="N8" s="23">
        <v>0.78</v>
      </c>
      <c r="O8" s="23">
        <v>0.8</v>
      </c>
      <c r="P8" s="23">
        <v>0.81599999999999995</v>
      </c>
      <c r="Q8" s="23">
        <v>0.752</v>
      </c>
      <c r="R8" s="23">
        <v>0.72</v>
      </c>
      <c r="S8" s="23">
        <v>0.75</v>
      </c>
      <c r="T8" s="23">
        <v>0.77900000000000003</v>
      </c>
      <c r="U8" s="23">
        <v>0.79</v>
      </c>
      <c r="V8" s="23">
        <v>0.78</v>
      </c>
      <c r="W8" s="23">
        <v>0.75900000000000001</v>
      </c>
      <c r="X8" s="23">
        <v>0.75800000000000001</v>
      </c>
      <c r="Y8" s="211">
        <v>0.91</v>
      </c>
      <c r="Z8" s="23">
        <v>0.76400000000000001</v>
      </c>
      <c r="AA8" s="23">
        <v>0.76</v>
      </c>
      <c r="AB8" s="23">
        <v>0.73699999999999999</v>
      </c>
      <c r="AC8" s="23">
        <v>0.76600000000000001</v>
      </c>
      <c r="AD8" s="23">
        <v>0.73099999999999998</v>
      </c>
      <c r="AE8" s="206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207"/>
      <c r="BK8" s="207"/>
      <c r="BL8" s="207"/>
      <c r="BM8" s="208">
        <v>16</v>
      </c>
    </row>
    <row r="9" spans="1:66">
      <c r="A9" s="29"/>
      <c r="B9" s="19">
        <v>1</v>
      </c>
      <c r="C9" s="9">
        <v>4</v>
      </c>
      <c r="D9" s="209">
        <v>0.754</v>
      </c>
      <c r="E9" s="23">
        <v>0.76900000000000002</v>
      </c>
      <c r="F9" s="23">
        <v>0.80599999999999994</v>
      </c>
      <c r="G9" s="23">
        <v>0.82</v>
      </c>
      <c r="H9" s="23">
        <v>0.745</v>
      </c>
      <c r="I9" s="23">
        <v>0.79</v>
      </c>
      <c r="J9" s="23">
        <v>0.76700000000000002</v>
      </c>
      <c r="K9" s="23">
        <v>0.73</v>
      </c>
      <c r="L9" s="23">
        <v>0.8</v>
      </c>
      <c r="M9" s="210">
        <v>0.81784046700000002</v>
      </c>
      <c r="N9" s="23">
        <v>0.78</v>
      </c>
      <c r="O9" s="23">
        <v>0.8</v>
      </c>
      <c r="P9" s="23">
        <v>0.82299999999999995</v>
      </c>
      <c r="Q9" s="23">
        <v>0.75900000000000001</v>
      </c>
      <c r="R9" s="23">
        <v>0.72799999999999998</v>
      </c>
      <c r="S9" s="23">
        <v>0.75900000000000001</v>
      </c>
      <c r="T9" s="23">
        <v>0.76500000000000001</v>
      </c>
      <c r="U9" s="23">
        <v>0.69</v>
      </c>
      <c r="V9" s="23">
        <v>0.77300000000000002</v>
      </c>
      <c r="W9" s="23">
        <v>0.76</v>
      </c>
      <c r="X9" s="23">
        <v>0.75800000000000001</v>
      </c>
      <c r="Y9" s="211">
        <v>0.88</v>
      </c>
      <c r="Z9" s="23">
        <v>0.76800000000000002</v>
      </c>
      <c r="AA9" s="23">
        <v>0.77</v>
      </c>
      <c r="AB9" s="23">
        <v>0.751</v>
      </c>
      <c r="AC9" s="23">
        <v>0.75</v>
      </c>
      <c r="AD9" s="23">
        <v>0.73599999999999999</v>
      </c>
      <c r="AE9" s="206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08">
        <v>0.76789426332800004</v>
      </c>
      <c r="BN9" s="27"/>
    </row>
    <row r="10" spans="1:66">
      <c r="A10" s="29"/>
      <c r="B10" s="19">
        <v>1</v>
      </c>
      <c r="C10" s="9">
        <v>5</v>
      </c>
      <c r="D10" s="209">
        <v>0.70899999999999996</v>
      </c>
      <c r="E10" s="23">
        <v>0.76500000000000001</v>
      </c>
      <c r="F10" s="23">
        <v>0.80299999999999994</v>
      </c>
      <c r="G10" s="23">
        <v>0.81</v>
      </c>
      <c r="H10" s="23">
        <v>0.75600000000000001</v>
      </c>
      <c r="I10" s="23">
        <v>0.81</v>
      </c>
      <c r="J10" s="23">
        <v>0.77300000000000002</v>
      </c>
      <c r="K10" s="23">
        <v>0.75700000000000001</v>
      </c>
      <c r="L10" s="23">
        <v>0.76600000000000001</v>
      </c>
      <c r="M10" s="23">
        <v>0.77758528400000004</v>
      </c>
      <c r="N10" s="23">
        <v>0.77</v>
      </c>
      <c r="O10" s="23">
        <v>0.8</v>
      </c>
      <c r="P10" s="23">
        <v>0.82399999999999995</v>
      </c>
      <c r="Q10" s="23">
        <v>0.73799999999999999</v>
      </c>
      <c r="R10" s="23">
        <v>0.72500000000000009</v>
      </c>
      <c r="S10" s="23">
        <v>0.75600000000000001</v>
      </c>
      <c r="T10" s="23">
        <v>0.76800000000000002</v>
      </c>
      <c r="U10" s="23">
        <v>0.76</v>
      </c>
      <c r="V10" s="23">
        <v>0.76500000000000001</v>
      </c>
      <c r="W10" s="23">
        <v>0.77400000000000002</v>
      </c>
      <c r="X10" s="23">
        <v>0.75900000000000001</v>
      </c>
      <c r="Y10" s="211">
        <v>0.86</v>
      </c>
      <c r="Z10" s="23">
        <v>0.74199999999999999</v>
      </c>
      <c r="AA10" s="23">
        <v>0.77</v>
      </c>
      <c r="AB10" s="23">
        <v>0.75800000000000001</v>
      </c>
      <c r="AC10" s="23">
        <v>0.74199999999999999</v>
      </c>
      <c r="AD10" s="23">
        <v>0.745</v>
      </c>
      <c r="AE10" s="206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8">
        <v>7</v>
      </c>
    </row>
    <row r="11" spans="1:66">
      <c r="A11" s="29"/>
      <c r="B11" s="19">
        <v>1</v>
      </c>
      <c r="C11" s="9">
        <v>6</v>
      </c>
      <c r="D11" s="209">
        <v>0.745</v>
      </c>
      <c r="E11" s="23">
        <v>0.76800000000000002</v>
      </c>
      <c r="F11" s="23">
        <v>0.77100000000000002</v>
      </c>
      <c r="G11" s="23">
        <v>0.82</v>
      </c>
      <c r="H11" s="23">
        <v>0.745</v>
      </c>
      <c r="I11" s="23">
        <v>0.81</v>
      </c>
      <c r="J11" s="210">
        <v>0.8</v>
      </c>
      <c r="K11" s="23">
        <v>0.752</v>
      </c>
      <c r="L11" s="23">
        <v>0.77</v>
      </c>
      <c r="M11" s="23">
        <v>0.77665841599999996</v>
      </c>
      <c r="N11" s="23">
        <v>0.8</v>
      </c>
      <c r="O11" s="23">
        <v>0.8</v>
      </c>
      <c r="P11" s="23">
        <v>0.82599999999999996</v>
      </c>
      <c r="Q11" s="23">
        <v>0.74099999999999999</v>
      </c>
      <c r="R11" s="23">
        <v>0.74099999999999999</v>
      </c>
      <c r="S11" s="23">
        <v>0.73599999999999999</v>
      </c>
      <c r="T11" s="23">
        <v>0.79100000000000004</v>
      </c>
      <c r="U11" s="23">
        <v>0.69</v>
      </c>
      <c r="V11" s="23">
        <v>0.77400000000000002</v>
      </c>
      <c r="W11" s="23">
        <v>0.77500000000000002</v>
      </c>
      <c r="X11" s="23">
        <v>0.73299999999999998</v>
      </c>
      <c r="Y11" s="211">
        <v>0.9</v>
      </c>
      <c r="Z11" s="23">
        <v>0.752</v>
      </c>
      <c r="AA11" s="23">
        <v>0.79</v>
      </c>
      <c r="AB11" s="23">
        <v>0.75600000000000001</v>
      </c>
      <c r="AC11" s="23">
        <v>0.77800000000000002</v>
      </c>
      <c r="AD11" s="23">
        <v>0.746</v>
      </c>
      <c r="AE11" s="206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7"/>
      <c r="BL11" s="207"/>
      <c r="BM11" s="56"/>
    </row>
    <row r="12" spans="1:66">
      <c r="A12" s="29"/>
      <c r="B12" s="19"/>
      <c r="C12" s="9">
        <v>7</v>
      </c>
      <c r="D12" s="209">
        <v>0.78400000000000003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06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7"/>
      <c r="BL12" s="207"/>
      <c r="BM12" s="56"/>
    </row>
    <row r="13" spans="1:66">
      <c r="A13" s="29"/>
      <c r="B13" s="19"/>
      <c r="C13" s="9">
        <v>8</v>
      </c>
      <c r="D13" s="209">
        <v>0.74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06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56"/>
    </row>
    <row r="14" spans="1:66">
      <c r="A14" s="29"/>
      <c r="B14" s="19"/>
      <c r="C14" s="9">
        <v>9</v>
      </c>
      <c r="D14" s="209">
        <v>0.72499999999999998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06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  <c r="BI14" s="207"/>
      <c r="BJ14" s="207"/>
      <c r="BK14" s="207"/>
      <c r="BL14" s="207"/>
      <c r="BM14" s="56"/>
    </row>
    <row r="15" spans="1:66">
      <c r="A15" s="29"/>
      <c r="B15" s="19"/>
      <c r="C15" s="9">
        <v>10</v>
      </c>
      <c r="D15" s="209">
        <v>0.755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06"/>
      <c r="AF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  <c r="BI15" s="207"/>
      <c r="BJ15" s="207"/>
      <c r="BK15" s="207"/>
      <c r="BL15" s="207"/>
      <c r="BM15" s="56"/>
    </row>
    <row r="16" spans="1:66">
      <c r="A16" s="29"/>
      <c r="B16" s="19"/>
      <c r="C16" s="9">
        <v>11</v>
      </c>
      <c r="D16" s="209">
        <v>0.74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06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  <c r="BI16" s="207"/>
      <c r="BJ16" s="207"/>
      <c r="BK16" s="207"/>
      <c r="BL16" s="207"/>
      <c r="BM16" s="56"/>
    </row>
    <row r="17" spans="1:65">
      <c r="A17" s="29"/>
      <c r="B17" s="19"/>
      <c r="C17" s="9">
        <v>12</v>
      </c>
      <c r="D17" s="209">
        <v>0.77900000000000003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06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  <c r="BI17" s="207"/>
      <c r="BJ17" s="207"/>
      <c r="BK17" s="207"/>
      <c r="BL17" s="207"/>
      <c r="BM17" s="56"/>
    </row>
    <row r="18" spans="1:65">
      <c r="A18" s="29"/>
      <c r="B18" s="19"/>
      <c r="C18" s="9">
        <v>13</v>
      </c>
      <c r="D18" s="209">
        <v>0.752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06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  <c r="BI18" s="207"/>
      <c r="BJ18" s="207"/>
      <c r="BK18" s="207"/>
      <c r="BL18" s="207"/>
      <c r="BM18" s="56"/>
    </row>
    <row r="19" spans="1:65">
      <c r="A19" s="29"/>
      <c r="B19" s="19"/>
      <c r="C19" s="9">
        <v>14</v>
      </c>
      <c r="D19" s="209">
        <v>0.73399999999999999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06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  <c r="BI19" s="207"/>
      <c r="BJ19" s="207"/>
      <c r="BK19" s="207"/>
      <c r="BL19" s="207"/>
      <c r="BM19" s="56"/>
    </row>
    <row r="20" spans="1:65">
      <c r="A20" s="29"/>
      <c r="B20" s="19"/>
      <c r="C20" s="9">
        <v>15</v>
      </c>
      <c r="D20" s="209">
        <v>0.751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06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56"/>
    </row>
    <row r="21" spans="1:65">
      <c r="A21" s="29"/>
      <c r="B21" s="19"/>
      <c r="C21" s="9">
        <v>16</v>
      </c>
      <c r="D21" s="209">
        <v>0.753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06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56"/>
    </row>
    <row r="22" spans="1:65">
      <c r="A22" s="29"/>
      <c r="B22" s="19"/>
      <c r="C22" s="9">
        <v>17</v>
      </c>
      <c r="D22" s="209">
        <v>0.79200000000000004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06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56"/>
    </row>
    <row r="23" spans="1:65">
      <c r="A23" s="29"/>
      <c r="B23" s="19"/>
      <c r="C23" s="9">
        <v>18</v>
      </c>
      <c r="D23" s="209">
        <v>0.76200000000000001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06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56"/>
    </row>
    <row r="24" spans="1:65">
      <c r="A24" s="29"/>
      <c r="B24" s="19"/>
      <c r="C24" s="9">
        <v>19</v>
      </c>
      <c r="D24" s="209">
        <v>0.73699999999999999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06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56"/>
    </row>
    <row r="25" spans="1:65">
      <c r="A25" s="29"/>
      <c r="B25" s="19"/>
      <c r="C25" s="9">
        <v>20</v>
      </c>
      <c r="D25" s="209">
        <v>0.76600000000000001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06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56"/>
    </row>
    <row r="26" spans="1:65">
      <c r="A26" s="29"/>
      <c r="B26" s="20" t="s">
        <v>263</v>
      </c>
      <c r="C26" s="12"/>
      <c r="D26" s="212">
        <v>0.75235000000000007</v>
      </c>
      <c r="E26" s="212">
        <v>0.76933333333333342</v>
      </c>
      <c r="F26" s="212">
        <v>0.78533333333333333</v>
      </c>
      <c r="G26" s="212">
        <v>0.81500000000000006</v>
      </c>
      <c r="H26" s="212">
        <v>0.74783333333333335</v>
      </c>
      <c r="I26" s="212">
        <v>0.77500000000000002</v>
      </c>
      <c r="J26" s="212">
        <v>0.77616666666666667</v>
      </c>
      <c r="K26" s="212">
        <v>0.7456666666666667</v>
      </c>
      <c r="L26" s="212">
        <v>0.77999999999999992</v>
      </c>
      <c r="M26" s="212">
        <v>0.78418723050000005</v>
      </c>
      <c r="N26" s="212">
        <v>0.78333333333333333</v>
      </c>
      <c r="O26" s="212">
        <v>0.79999999999999993</v>
      </c>
      <c r="P26" s="212">
        <v>0.82183333333333319</v>
      </c>
      <c r="Q26" s="212">
        <v>0.74949999999999994</v>
      </c>
      <c r="R26" s="212">
        <v>0.73249999999999993</v>
      </c>
      <c r="S26" s="212">
        <v>0.74366666666666659</v>
      </c>
      <c r="T26" s="212">
        <v>0.78433333333333344</v>
      </c>
      <c r="U26" s="212">
        <v>0.72000000000000008</v>
      </c>
      <c r="V26" s="212">
        <v>0.77516666666666678</v>
      </c>
      <c r="W26" s="212">
        <v>0.76750000000000007</v>
      </c>
      <c r="X26" s="212">
        <v>0.7416666666666667</v>
      </c>
      <c r="Y26" s="212">
        <v>0.89500000000000002</v>
      </c>
      <c r="Z26" s="212">
        <v>0.75749999999999995</v>
      </c>
      <c r="AA26" s="212">
        <v>0.77333333333333343</v>
      </c>
      <c r="AB26" s="212">
        <v>0.75700000000000001</v>
      </c>
      <c r="AC26" s="212">
        <v>0.75499999999999989</v>
      </c>
      <c r="AD26" s="212">
        <v>0.74066666666666681</v>
      </c>
      <c r="AE26" s="206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56"/>
    </row>
    <row r="27" spans="1:65">
      <c r="A27" s="29"/>
      <c r="B27" s="3" t="s">
        <v>264</v>
      </c>
      <c r="C27" s="28"/>
      <c r="D27" s="23">
        <v>0.75150000000000006</v>
      </c>
      <c r="E27" s="23">
        <v>0.76849999999999996</v>
      </c>
      <c r="F27" s="23">
        <v>0.78049999999999997</v>
      </c>
      <c r="G27" s="23">
        <v>0.81499999999999995</v>
      </c>
      <c r="H27" s="23">
        <v>0.747</v>
      </c>
      <c r="I27" s="23">
        <v>0.78</v>
      </c>
      <c r="J27" s="23">
        <v>0.77</v>
      </c>
      <c r="K27" s="23">
        <v>0.74750000000000005</v>
      </c>
      <c r="L27" s="23">
        <v>0.77849999999999997</v>
      </c>
      <c r="M27" s="23">
        <v>0.77879264199999998</v>
      </c>
      <c r="N27" s="23">
        <v>0.78</v>
      </c>
      <c r="O27" s="23">
        <v>0.8</v>
      </c>
      <c r="P27" s="23">
        <v>0.8234999999999999</v>
      </c>
      <c r="Q27" s="23">
        <v>0.75249999999999995</v>
      </c>
      <c r="R27" s="23">
        <v>0.73399999999999999</v>
      </c>
      <c r="S27" s="23">
        <v>0.753</v>
      </c>
      <c r="T27" s="23">
        <v>0.78500000000000003</v>
      </c>
      <c r="U27" s="23">
        <v>0.72499999999999998</v>
      </c>
      <c r="V27" s="23">
        <v>0.77350000000000008</v>
      </c>
      <c r="W27" s="23">
        <v>0.76849999999999996</v>
      </c>
      <c r="X27" s="23">
        <v>0.74550000000000005</v>
      </c>
      <c r="Y27" s="23">
        <v>0.9</v>
      </c>
      <c r="Z27" s="23">
        <v>0.75800000000000001</v>
      </c>
      <c r="AA27" s="23">
        <v>0.77</v>
      </c>
      <c r="AB27" s="23">
        <v>0.75700000000000001</v>
      </c>
      <c r="AC27" s="23">
        <v>0.75049999999999994</v>
      </c>
      <c r="AD27" s="23">
        <v>0.74199999999999999</v>
      </c>
      <c r="AE27" s="206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56"/>
    </row>
    <row r="28" spans="1:65">
      <c r="A28" s="29"/>
      <c r="B28" s="3" t="s">
        <v>265</v>
      </c>
      <c r="C28" s="28"/>
      <c r="D28" s="23">
        <v>2.2481044647014371E-2</v>
      </c>
      <c r="E28" s="23">
        <v>4.0331955899344501E-3</v>
      </c>
      <c r="F28" s="23">
        <v>1.5474710551951059E-2</v>
      </c>
      <c r="G28" s="23">
        <v>5.4772255750516049E-3</v>
      </c>
      <c r="H28" s="23">
        <v>6.1454590281497072E-3</v>
      </c>
      <c r="I28" s="23">
        <v>3.7815340802378104E-2</v>
      </c>
      <c r="J28" s="23">
        <v>1.3242608000944036E-2</v>
      </c>
      <c r="K28" s="23">
        <v>1.3662601021279475E-2</v>
      </c>
      <c r="L28" s="23">
        <v>1.9256167843057472E-2</v>
      </c>
      <c r="M28" s="23">
        <v>1.9563853087271314E-2</v>
      </c>
      <c r="N28" s="23">
        <v>1.0327955589886454E-2</v>
      </c>
      <c r="O28" s="23">
        <v>1.2161883888976234E-16</v>
      </c>
      <c r="P28" s="23">
        <v>7.1949056051254963E-3</v>
      </c>
      <c r="Q28" s="23">
        <v>8.1670067956381744E-3</v>
      </c>
      <c r="R28" s="23">
        <v>9.3112834775878148E-3</v>
      </c>
      <c r="S28" s="23">
        <v>2.480860065918003E-2</v>
      </c>
      <c r="T28" s="23">
        <v>1.6512621435334416E-2</v>
      </c>
      <c r="U28" s="23">
        <v>6.0000000000000019E-2</v>
      </c>
      <c r="V28" s="23">
        <v>1.0342469079802312E-2</v>
      </c>
      <c r="W28" s="23">
        <v>7.3416619371910671E-3</v>
      </c>
      <c r="X28" s="23">
        <v>1.9294213294837062E-2</v>
      </c>
      <c r="Y28" s="23">
        <v>2.1679483388678818E-2</v>
      </c>
      <c r="Z28" s="23">
        <v>1.072846680565309E-2</v>
      </c>
      <c r="AA28" s="23">
        <v>1.0327955589886455E-2</v>
      </c>
      <c r="AB28" s="23">
        <v>1.2601587201618704E-2</v>
      </c>
      <c r="AC28" s="23">
        <v>1.4170391667134694E-2</v>
      </c>
      <c r="AD28" s="23">
        <v>6.4083279150388937E-3</v>
      </c>
      <c r="AE28" s="206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56"/>
    </row>
    <row r="29" spans="1:65">
      <c r="A29" s="29"/>
      <c r="B29" s="3" t="s">
        <v>86</v>
      </c>
      <c r="C29" s="28"/>
      <c r="D29" s="13">
        <v>2.9881098753258947E-2</v>
      </c>
      <c r="E29" s="13">
        <v>5.2424552728784005E-3</v>
      </c>
      <c r="F29" s="13">
        <v>1.9704639921839209E-2</v>
      </c>
      <c r="G29" s="13">
        <v>6.7205221779774293E-3</v>
      </c>
      <c r="H29" s="13">
        <v>8.2176853507684965E-3</v>
      </c>
      <c r="I29" s="13">
        <v>4.8793988132100778E-2</v>
      </c>
      <c r="J29" s="13">
        <v>1.7061552073365731E-2</v>
      </c>
      <c r="K29" s="13">
        <v>1.8322665652140555E-2</v>
      </c>
      <c r="L29" s="13">
        <v>2.4687394670586504E-2</v>
      </c>
      <c r="M29" s="13">
        <v>2.494793631719474E-2</v>
      </c>
      <c r="N29" s="13">
        <v>1.3184624157301856E-2</v>
      </c>
      <c r="O29" s="13">
        <v>1.5202354861220294E-16</v>
      </c>
      <c r="P29" s="13">
        <v>8.754701608345768E-3</v>
      </c>
      <c r="Q29" s="13">
        <v>1.089660679871671E-2</v>
      </c>
      <c r="R29" s="13">
        <v>1.2711649798754698E-2</v>
      </c>
      <c r="S29" s="13">
        <v>3.3359839523774137E-2</v>
      </c>
      <c r="T29" s="13">
        <v>2.1053066003401292E-2</v>
      </c>
      <c r="U29" s="13">
        <v>8.3333333333333343E-2</v>
      </c>
      <c r="V29" s="13">
        <v>1.3342252091768193E-2</v>
      </c>
      <c r="W29" s="13">
        <v>9.565683305786405E-3</v>
      </c>
      <c r="X29" s="13">
        <v>2.6014669611016263E-2</v>
      </c>
      <c r="Y29" s="13">
        <v>2.422288646779756E-2</v>
      </c>
      <c r="Z29" s="13">
        <v>1.416299248271035E-2</v>
      </c>
      <c r="AA29" s="13">
        <v>1.3355114986922139E-2</v>
      </c>
      <c r="AB29" s="13">
        <v>1.6646746633578208E-2</v>
      </c>
      <c r="AC29" s="13">
        <v>1.8768730684946618E-2</v>
      </c>
      <c r="AD29" s="13">
        <v>8.6521078960921146E-3</v>
      </c>
      <c r="AE29" s="154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266</v>
      </c>
      <c r="C30" s="28"/>
      <c r="D30" s="13">
        <v>-2.024271318375559E-2</v>
      </c>
      <c r="E30" s="13">
        <v>1.87404708442096E-3</v>
      </c>
      <c r="F30" s="13">
        <v>2.2710249103507607E-2</v>
      </c>
      <c r="G30" s="13">
        <v>6.1344040347230955E-2</v>
      </c>
      <c r="H30" s="13">
        <v>-2.612459937872702E-2</v>
      </c>
      <c r="I30" s="13">
        <v>9.2535352995140041E-3</v>
      </c>
      <c r="J30" s="13">
        <v>1.0772841696739199E-2</v>
      </c>
      <c r="K30" s="13">
        <v>-2.8946168402144923E-2</v>
      </c>
      <c r="L30" s="13">
        <v>1.5764848430478429E-2</v>
      </c>
      <c r="M30" s="13">
        <v>2.1217722217883761E-2</v>
      </c>
      <c r="N30" s="13">
        <v>2.0105723851121748E-2</v>
      </c>
      <c r="O30" s="13">
        <v>4.1810100954337015E-2</v>
      </c>
      <c r="P30" s="13">
        <v>7.0242834959548972E-2</v>
      </c>
      <c r="Q30" s="13">
        <v>-2.3954161668405582E-2</v>
      </c>
      <c r="R30" s="13">
        <v>-4.609262631368527E-2</v>
      </c>
      <c r="S30" s="13">
        <v>-3.1550693654531003E-2</v>
      </c>
      <c r="T30" s="13">
        <v>2.1407986477314678E-2</v>
      </c>
      <c r="U30" s="13">
        <v>-6.2370909141096553E-2</v>
      </c>
      <c r="V30" s="13">
        <v>9.47057907054627E-3</v>
      </c>
      <c r="W30" s="13">
        <v>-5.1343439693274373E-4</v>
      </c>
      <c r="X30" s="13">
        <v>-3.415521890691664E-2</v>
      </c>
      <c r="Y30" s="13">
        <v>0.16552505044266463</v>
      </c>
      <c r="Z30" s="13">
        <v>-1.3536060658862148E-2</v>
      </c>
      <c r="AA30" s="13">
        <v>7.0830975891926773E-3</v>
      </c>
      <c r="AB30" s="13">
        <v>-1.4187191971958502E-2</v>
      </c>
      <c r="AC30" s="13">
        <v>-1.6791717224344582E-2</v>
      </c>
      <c r="AD30" s="13">
        <v>-3.5457481533109458E-2</v>
      </c>
      <c r="AE30" s="154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267</v>
      </c>
      <c r="C31" s="46"/>
      <c r="D31" s="44" t="s">
        <v>268</v>
      </c>
      <c r="E31" s="44">
        <v>0.09</v>
      </c>
      <c r="F31" s="44">
        <v>0.62</v>
      </c>
      <c r="G31" s="44">
        <v>1.92</v>
      </c>
      <c r="H31" s="44">
        <v>1.03</v>
      </c>
      <c r="I31" s="44">
        <v>0.16</v>
      </c>
      <c r="J31" s="44">
        <v>0.21</v>
      </c>
      <c r="K31" s="44">
        <v>1.1299999999999999</v>
      </c>
      <c r="L31" s="44">
        <v>0.38</v>
      </c>
      <c r="M31" s="44">
        <v>0.56999999999999995</v>
      </c>
      <c r="N31" s="44">
        <v>0.53</v>
      </c>
      <c r="O31" s="44">
        <v>1.26</v>
      </c>
      <c r="P31" s="44">
        <v>2.2200000000000002</v>
      </c>
      <c r="Q31" s="44">
        <v>0.96</v>
      </c>
      <c r="R31" s="44">
        <v>1.71</v>
      </c>
      <c r="S31" s="44">
        <v>1.22</v>
      </c>
      <c r="T31" s="44">
        <v>0.56999999999999995</v>
      </c>
      <c r="U31" s="44">
        <v>2.2599999999999998</v>
      </c>
      <c r="V31" s="44">
        <v>0.17</v>
      </c>
      <c r="W31" s="44">
        <v>0.17</v>
      </c>
      <c r="X31" s="44">
        <v>1.3</v>
      </c>
      <c r="Y31" s="44">
        <v>5.44</v>
      </c>
      <c r="Z31" s="44">
        <v>0.61</v>
      </c>
      <c r="AA31" s="44">
        <v>0.09</v>
      </c>
      <c r="AB31" s="44">
        <v>0.63</v>
      </c>
      <c r="AC31" s="44">
        <v>0.72</v>
      </c>
      <c r="AD31" s="44">
        <v>1.35</v>
      </c>
      <c r="AE31" s="154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D25">
    <cfRule type="expression" dxfId="30" priority="3">
      <formula>AND($B6&lt;&gt;$B5,NOT(ISBLANK(INDIRECT(Anlyt_LabRefThisCol))))</formula>
    </cfRule>
  </conditionalFormatting>
  <conditionalFormatting sqref="C2:AD31">
    <cfRule type="expression" dxfId="29" priority="1" stopIfTrue="1">
      <formula>AND(ISBLANK(INDIRECT(Anlyt_LabRefLastCol)),ISBLANK(INDIRECT(Anlyt_LabRefThisCol)))</formula>
    </cfRule>
    <cfRule type="expression" dxfId="2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20107-941A-4213-B6A2-E9AB51868BEE}">
  <sheetPr codeName="Sheet12"/>
  <dimension ref="A1:BN101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17" width="11.140625" style="2" bestFit="1" customWidth="1"/>
    <col min="18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468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54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51" t="s">
        <v>231</v>
      </c>
      <c r="E3" s="152" t="s">
        <v>232</v>
      </c>
      <c r="F3" s="153" t="s">
        <v>233</v>
      </c>
      <c r="G3" s="153" t="s">
        <v>234</v>
      </c>
      <c r="H3" s="153" t="s">
        <v>236</v>
      </c>
      <c r="I3" s="153" t="s">
        <v>237</v>
      </c>
      <c r="J3" s="153" t="s">
        <v>239</v>
      </c>
      <c r="K3" s="153" t="s">
        <v>240</v>
      </c>
      <c r="L3" s="153" t="s">
        <v>241</v>
      </c>
      <c r="M3" s="153" t="s">
        <v>243</v>
      </c>
      <c r="N3" s="153" t="s">
        <v>244</v>
      </c>
      <c r="O3" s="153" t="s">
        <v>245</v>
      </c>
      <c r="P3" s="153" t="s">
        <v>246</v>
      </c>
      <c r="Q3" s="153" t="s">
        <v>247</v>
      </c>
      <c r="R3" s="153" t="s">
        <v>248</v>
      </c>
      <c r="S3" s="153" t="s">
        <v>249</v>
      </c>
      <c r="T3" s="153" t="s">
        <v>250</v>
      </c>
      <c r="U3" s="153" t="s">
        <v>251</v>
      </c>
      <c r="V3" s="153" t="s">
        <v>252</v>
      </c>
      <c r="W3" s="153" t="s">
        <v>253</v>
      </c>
      <c r="X3" s="153" t="s">
        <v>255</v>
      </c>
      <c r="Y3" s="153" t="s">
        <v>256</v>
      </c>
      <c r="Z3" s="153" t="s">
        <v>257</v>
      </c>
      <c r="AA3" s="154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269</v>
      </c>
      <c r="F4" s="11" t="s">
        <v>269</v>
      </c>
      <c r="G4" s="11" t="s">
        <v>270</v>
      </c>
      <c r="H4" s="11" t="s">
        <v>270</v>
      </c>
      <c r="I4" s="11" t="s">
        <v>270</v>
      </c>
      <c r="J4" s="11" t="s">
        <v>269</v>
      </c>
      <c r="K4" s="11" t="s">
        <v>270</v>
      </c>
      <c r="L4" s="11" t="s">
        <v>269</v>
      </c>
      <c r="M4" s="11" t="s">
        <v>270</v>
      </c>
      <c r="N4" s="11" t="s">
        <v>271</v>
      </c>
      <c r="O4" s="11" t="s">
        <v>269</v>
      </c>
      <c r="P4" s="11" t="s">
        <v>270</v>
      </c>
      <c r="Q4" s="11" t="s">
        <v>269</v>
      </c>
      <c r="R4" s="11" t="s">
        <v>270</v>
      </c>
      <c r="S4" s="11" t="s">
        <v>269</v>
      </c>
      <c r="T4" s="11" t="s">
        <v>270</v>
      </c>
      <c r="U4" s="11" t="s">
        <v>269</v>
      </c>
      <c r="V4" s="11" t="s">
        <v>270</v>
      </c>
      <c r="W4" s="11" t="s">
        <v>269</v>
      </c>
      <c r="X4" s="11" t="s">
        <v>269</v>
      </c>
      <c r="Y4" s="11" t="s">
        <v>272</v>
      </c>
      <c r="Z4" s="11" t="s">
        <v>269</v>
      </c>
      <c r="AA4" s="15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260</v>
      </c>
      <c r="E5" s="25" t="s">
        <v>116</v>
      </c>
      <c r="F5" s="25" t="s">
        <v>261</v>
      </c>
      <c r="G5" s="25" t="s">
        <v>115</v>
      </c>
      <c r="H5" s="25" t="s">
        <v>116</v>
      </c>
      <c r="I5" s="25" t="s">
        <v>273</v>
      </c>
      <c r="J5" s="25" t="s">
        <v>116</v>
      </c>
      <c r="K5" s="25" t="s">
        <v>262</v>
      </c>
      <c r="L5" s="25" t="s">
        <v>116</v>
      </c>
      <c r="M5" s="25" t="s">
        <v>262</v>
      </c>
      <c r="N5" s="25" t="s">
        <v>116</v>
      </c>
      <c r="O5" s="25" t="s">
        <v>115</v>
      </c>
      <c r="P5" s="25" t="s">
        <v>115</v>
      </c>
      <c r="Q5" s="25" t="s">
        <v>116</v>
      </c>
      <c r="R5" s="25" t="s">
        <v>262</v>
      </c>
      <c r="S5" s="25" t="s">
        <v>116</v>
      </c>
      <c r="T5" s="25" t="s">
        <v>115</v>
      </c>
      <c r="U5" s="25" t="s">
        <v>274</v>
      </c>
      <c r="V5" s="25" t="s">
        <v>262</v>
      </c>
      <c r="W5" s="25" t="s">
        <v>274</v>
      </c>
      <c r="X5" s="25" t="s">
        <v>116</v>
      </c>
      <c r="Y5" s="25" t="s">
        <v>275</v>
      </c>
      <c r="Z5" s="25" t="s">
        <v>116</v>
      </c>
      <c r="AA5" s="154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0.79600000000000004</v>
      </c>
      <c r="E6" s="203">
        <v>0.68600000000000005</v>
      </c>
      <c r="F6" s="203">
        <v>0.746</v>
      </c>
      <c r="G6" s="203">
        <v>0.66800000000000004</v>
      </c>
      <c r="H6" s="205">
        <v>0.56999999999999995</v>
      </c>
      <c r="I6" s="203">
        <v>0.76700000000000002</v>
      </c>
      <c r="J6" s="203">
        <v>0.71</v>
      </c>
      <c r="K6" s="203">
        <v>0.73</v>
      </c>
      <c r="L6" s="203">
        <v>0.70599999999999996</v>
      </c>
      <c r="M6" s="203">
        <v>0.71299999999999997</v>
      </c>
      <c r="N6" s="203">
        <v>0.69199999999999995</v>
      </c>
      <c r="O6" s="203">
        <v>0.73099999999999998</v>
      </c>
      <c r="P6" s="203">
        <v>0.73499999999999999</v>
      </c>
      <c r="Q6" s="203" t="s">
        <v>276</v>
      </c>
      <c r="R6" s="205">
        <v>0.83599999999999997</v>
      </c>
      <c r="S6" s="203">
        <v>0.74</v>
      </c>
      <c r="T6" s="203">
        <v>0.72</v>
      </c>
      <c r="U6" s="204">
        <v>0.71060000000000001</v>
      </c>
      <c r="V6" s="203">
        <v>0.76</v>
      </c>
      <c r="W6" s="203">
        <v>0.76200000000000001</v>
      </c>
      <c r="X6" s="203">
        <v>0.76900000000000002</v>
      </c>
      <c r="Y6" s="203">
        <v>0.74180000000000001</v>
      </c>
      <c r="Z6" s="203">
        <v>0.73</v>
      </c>
      <c r="AA6" s="206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8">
        <v>1</v>
      </c>
    </row>
    <row r="7" spans="1:66">
      <c r="A7" s="29"/>
      <c r="B7" s="19">
        <v>1</v>
      </c>
      <c r="C7" s="9">
        <v>2</v>
      </c>
      <c r="D7" s="209">
        <v>0.74199999999999999</v>
      </c>
      <c r="E7" s="23">
        <v>0.68300000000000005</v>
      </c>
      <c r="F7" s="23">
        <v>0.754</v>
      </c>
      <c r="G7" s="23">
        <v>0.66700000000000004</v>
      </c>
      <c r="H7" s="211">
        <v>0.6</v>
      </c>
      <c r="I7" s="23">
        <v>0.752</v>
      </c>
      <c r="J7" s="23">
        <v>0.69</v>
      </c>
      <c r="K7" s="23">
        <v>0.8</v>
      </c>
      <c r="L7" s="23">
        <v>0.70299999999999996</v>
      </c>
      <c r="M7" s="23">
        <v>0.72399999999999998</v>
      </c>
      <c r="N7" s="23">
        <v>0.71599999999999997</v>
      </c>
      <c r="O7" s="23">
        <v>0.70699999999999996</v>
      </c>
      <c r="P7" s="23">
        <v>0.72499999999999998</v>
      </c>
      <c r="Q7" s="23" t="s">
        <v>276</v>
      </c>
      <c r="R7" s="211">
        <v>0.77200000000000002</v>
      </c>
      <c r="S7" s="23">
        <v>0.74</v>
      </c>
      <c r="T7" s="23">
        <v>0.72</v>
      </c>
      <c r="U7" s="23">
        <v>0.77320000000000011</v>
      </c>
      <c r="V7" s="23">
        <v>0.77</v>
      </c>
      <c r="W7" s="23">
        <v>0.76400000000000001</v>
      </c>
      <c r="X7" s="23">
        <v>0.79</v>
      </c>
      <c r="Y7" s="23">
        <v>0.73229999999999995</v>
      </c>
      <c r="Z7" s="23">
        <v>0.72499999999999998</v>
      </c>
      <c r="AA7" s="206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8" t="e">
        <v>#N/A</v>
      </c>
    </row>
    <row r="8" spans="1:66">
      <c r="A8" s="29"/>
      <c r="B8" s="19">
        <v>1</v>
      </c>
      <c r="C8" s="9">
        <v>3</v>
      </c>
      <c r="D8" s="209">
        <v>0.73099999999999998</v>
      </c>
      <c r="E8" s="210">
        <v>0.66200000000000003</v>
      </c>
      <c r="F8" s="23">
        <v>0.752</v>
      </c>
      <c r="G8" s="23">
        <v>0.65</v>
      </c>
      <c r="H8" s="211">
        <v>0.63</v>
      </c>
      <c r="I8" s="23">
        <v>0.748</v>
      </c>
      <c r="J8" s="23">
        <v>0.71</v>
      </c>
      <c r="K8" s="23">
        <v>0.78</v>
      </c>
      <c r="L8" s="23">
        <v>0.67700000000000005</v>
      </c>
      <c r="M8" s="23">
        <v>0.71899999999999997</v>
      </c>
      <c r="N8" s="23">
        <v>0.7320000000000001</v>
      </c>
      <c r="O8" s="23">
        <v>0.71800000000000008</v>
      </c>
      <c r="P8" s="23">
        <v>0.73299999999999998</v>
      </c>
      <c r="Q8" s="23" t="s">
        <v>276</v>
      </c>
      <c r="R8" s="211">
        <v>0.89200000000000002</v>
      </c>
      <c r="S8" s="23">
        <v>0.74</v>
      </c>
      <c r="T8" s="23">
        <v>0.69</v>
      </c>
      <c r="U8" s="23">
        <v>0.78510000000000002</v>
      </c>
      <c r="V8" s="23">
        <v>0.72</v>
      </c>
      <c r="W8" s="23">
        <v>0.754</v>
      </c>
      <c r="X8" s="23">
        <v>0.72499999999999998</v>
      </c>
      <c r="Y8" s="23">
        <v>0.75380000000000003</v>
      </c>
      <c r="Z8" s="23">
        <v>0.71199999999999997</v>
      </c>
      <c r="AA8" s="206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207"/>
      <c r="BK8" s="207"/>
      <c r="BL8" s="207"/>
      <c r="BM8" s="208">
        <v>16</v>
      </c>
    </row>
    <row r="9" spans="1:66">
      <c r="A9" s="29"/>
      <c r="B9" s="19">
        <v>1</v>
      </c>
      <c r="C9" s="9">
        <v>4</v>
      </c>
      <c r="D9" s="209">
        <v>0.754</v>
      </c>
      <c r="E9" s="23">
        <v>0.69</v>
      </c>
      <c r="F9" s="23">
        <v>0.73299999999999998</v>
      </c>
      <c r="G9" s="23">
        <v>0.67200000000000004</v>
      </c>
      <c r="H9" s="211">
        <v>0.59</v>
      </c>
      <c r="I9" s="23">
        <v>0.75900000000000001</v>
      </c>
      <c r="J9" s="23">
        <v>0.72</v>
      </c>
      <c r="K9" s="23">
        <v>0.76</v>
      </c>
      <c r="L9" s="23">
        <v>0.65700000000000003</v>
      </c>
      <c r="M9" s="23">
        <v>0.73</v>
      </c>
      <c r="N9" s="23">
        <v>0.70599999999999996</v>
      </c>
      <c r="O9" s="23">
        <v>0.74099999999999999</v>
      </c>
      <c r="P9" s="23">
        <v>0.74</v>
      </c>
      <c r="Q9" s="23" t="s">
        <v>276</v>
      </c>
      <c r="R9" s="211">
        <v>0.88500000000000001</v>
      </c>
      <c r="S9" s="23">
        <v>0.73</v>
      </c>
      <c r="T9" s="23">
        <v>0.74</v>
      </c>
      <c r="U9" s="23">
        <v>0.77260000000000006</v>
      </c>
      <c r="V9" s="23">
        <v>0.81</v>
      </c>
      <c r="W9" s="23">
        <v>0.75600000000000001</v>
      </c>
      <c r="X9" s="23">
        <v>0.75800000000000001</v>
      </c>
      <c r="Y9" s="23">
        <v>0.73409999999999997</v>
      </c>
      <c r="Z9" s="23">
        <v>0.73899999999999999</v>
      </c>
      <c r="AA9" s="206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08">
        <v>0.73038368421052624</v>
      </c>
      <c r="BN9" s="27"/>
    </row>
    <row r="10" spans="1:66">
      <c r="A10" s="29"/>
      <c r="B10" s="19">
        <v>1</v>
      </c>
      <c r="C10" s="9">
        <v>5</v>
      </c>
      <c r="D10" s="209">
        <v>0.70899999999999996</v>
      </c>
      <c r="E10" s="23">
        <v>0.68</v>
      </c>
      <c r="F10" s="23">
        <v>0.77700000000000002</v>
      </c>
      <c r="G10" s="23">
        <v>0.65600000000000003</v>
      </c>
      <c r="H10" s="211">
        <v>0.61</v>
      </c>
      <c r="I10" s="23">
        <v>0.75700000000000001</v>
      </c>
      <c r="J10" s="23">
        <v>0.73</v>
      </c>
      <c r="K10" s="23">
        <v>0.74</v>
      </c>
      <c r="L10" s="23">
        <v>0.64700000000000002</v>
      </c>
      <c r="M10" s="23">
        <v>0.73399999999999999</v>
      </c>
      <c r="N10" s="23">
        <v>0.73099999999999998</v>
      </c>
      <c r="O10" s="23">
        <v>0.71800000000000008</v>
      </c>
      <c r="P10" s="23">
        <v>0.74549999999999994</v>
      </c>
      <c r="Q10" s="23" t="s">
        <v>276</v>
      </c>
      <c r="R10" s="211">
        <v>0.9</v>
      </c>
      <c r="S10" s="23">
        <v>0.74</v>
      </c>
      <c r="T10" s="23">
        <v>0.73</v>
      </c>
      <c r="U10" s="23">
        <v>0.78759999999999997</v>
      </c>
      <c r="V10" s="23">
        <v>0.79</v>
      </c>
      <c r="W10" s="23">
        <v>0.755</v>
      </c>
      <c r="X10" s="23">
        <v>0.72699999999999998</v>
      </c>
      <c r="Y10" s="23">
        <v>0.73780000000000001</v>
      </c>
      <c r="Z10" s="23">
        <v>0.73899999999999999</v>
      </c>
      <c r="AA10" s="206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8">
        <v>9</v>
      </c>
    </row>
    <row r="11" spans="1:66">
      <c r="A11" s="29"/>
      <c r="B11" s="19">
        <v>1</v>
      </c>
      <c r="C11" s="9">
        <v>6</v>
      </c>
      <c r="D11" s="209">
        <v>0.745</v>
      </c>
      <c r="E11" s="23">
        <v>0.68300000000000005</v>
      </c>
      <c r="F11" s="23">
        <v>0.747</v>
      </c>
      <c r="G11" s="23">
        <v>0.64900000000000002</v>
      </c>
      <c r="H11" s="211">
        <v>0.57999999999999996</v>
      </c>
      <c r="I11" s="23">
        <v>0.76400000000000001</v>
      </c>
      <c r="J11" s="23">
        <v>0.71</v>
      </c>
      <c r="K11" s="23">
        <v>0.74</v>
      </c>
      <c r="L11" s="23">
        <v>0.70100000000000007</v>
      </c>
      <c r="M11" s="23">
        <v>0.746</v>
      </c>
      <c r="N11" s="23">
        <v>0.71800000000000008</v>
      </c>
      <c r="O11" s="23">
        <v>0.70500000000000007</v>
      </c>
      <c r="P11" s="23">
        <v>0.70350000000000013</v>
      </c>
      <c r="Q11" s="23" t="s">
        <v>276</v>
      </c>
      <c r="R11" s="211">
        <v>0.81599999999999995</v>
      </c>
      <c r="S11" s="23">
        <v>0.73</v>
      </c>
      <c r="T11" s="23">
        <v>0.71</v>
      </c>
      <c r="U11" s="23">
        <v>0.79320000000000013</v>
      </c>
      <c r="V11" s="23">
        <v>0.76</v>
      </c>
      <c r="W11" s="23">
        <v>0.75800000000000001</v>
      </c>
      <c r="X11" s="23">
        <v>0.73799999999999999</v>
      </c>
      <c r="Y11" s="23">
        <v>0.70550000000000002</v>
      </c>
      <c r="Z11" s="23">
        <v>0.72499999999999998</v>
      </c>
      <c r="AA11" s="206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7"/>
      <c r="BL11" s="207"/>
      <c r="BM11" s="56"/>
    </row>
    <row r="12" spans="1:66">
      <c r="A12" s="29"/>
      <c r="B12" s="19"/>
      <c r="C12" s="9">
        <v>7</v>
      </c>
      <c r="D12" s="209">
        <v>0.78400000000000003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06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7"/>
      <c r="BL12" s="207"/>
      <c r="BM12" s="56"/>
    </row>
    <row r="13" spans="1:66">
      <c r="A13" s="29"/>
      <c r="B13" s="19"/>
      <c r="C13" s="9">
        <v>8</v>
      </c>
      <c r="D13" s="209">
        <v>0.74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06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56"/>
    </row>
    <row r="14" spans="1:66">
      <c r="A14" s="29"/>
      <c r="B14" s="19"/>
      <c r="C14" s="9">
        <v>9</v>
      </c>
      <c r="D14" s="209">
        <v>0.72499999999999998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06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  <c r="BI14" s="207"/>
      <c r="BJ14" s="207"/>
      <c r="BK14" s="207"/>
      <c r="BL14" s="207"/>
      <c r="BM14" s="56"/>
    </row>
    <row r="15" spans="1:66">
      <c r="A15" s="29"/>
      <c r="B15" s="19"/>
      <c r="C15" s="9">
        <v>10</v>
      </c>
      <c r="D15" s="209">
        <v>0.755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06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  <c r="BI15" s="207"/>
      <c r="BJ15" s="207"/>
      <c r="BK15" s="207"/>
      <c r="BL15" s="207"/>
      <c r="BM15" s="56"/>
    </row>
    <row r="16" spans="1:66">
      <c r="A16" s="29"/>
      <c r="B16" s="19"/>
      <c r="C16" s="9">
        <v>11</v>
      </c>
      <c r="D16" s="209">
        <v>0.74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06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  <c r="BI16" s="207"/>
      <c r="BJ16" s="207"/>
      <c r="BK16" s="207"/>
      <c r="BL16" s="207"/>
      <c r="BM16" s="56"/>
    </row>
    <row r="17" spans="1:65">
      <c r="A17" s="29"/>
      <c r="B17" s="19"/>
      <c r="C17" s="9">
        <v>12</v>
      </c>
      <c r="D17" s="209">
        <v>0.77900000000000003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06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  <c r="BI17" s="207"/>
      <c r="BJ17" s="207"/>
      <c r="BK17" s="207"/>
      <c r="BL17" s="207"/>
      <c r="BM17" s="56"/>
    </row>
    <row r="18" spans="1:65">
      <c r="A18" s="29"/>
      <c r="B18" s="19"/>
      <c r="C18" s="9">
        <v>13</v>
      </c>
      <c r="D18" s="209">
        <v>0.752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06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  <c r="BI18" s="207"/>
      <c r="BJ18" s="207"/>
      <c r="BK18" s="207"/>
      <c r="BL18" s="207"/>
      <c r="BM18" s="56"/>
    </row>
    <row r="19" spans="1:65">
      <c r="A19" s="29"/>
      <c r="B19" s="19"/>
      <c r="C19" s="9">
        <v>14</v>
      </c>
      <c r="D19" s="209">
        <v>0.73399999999999999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06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  <c r="BI19" s="207"/>
      <c r="BJ19" s="207"/>
      <c r="BK19" s="207"/>
      <c r="BL19" s="207"/>
      <c r="BM19" s="56"/>
    </row>
    <row r="20" spans="1:65">
      <c r="A20" s="29"/>
      <c r="B20" s="19"/>
      <c r="C20" s="9">
        <v>15</v>
      </c>
      <c r="D20" s="209">
        <v>0.751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06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56"/>
    </row>
    <row r="21" spans="1:65">
      <c r="A21" s="29"/>
      <c r="B21" s="19"/>
      <c r="C21" s="9">
        <v>16</v>
      </c>
      <c r="D21" s="209">
        <v>0.753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06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56"/>
    </row>
    <row r="22" spans="1:65">
      <c r="A22" s="29"/>
      <c r="B22" s="19"/>
      <c r="C22" s="9">
        <v>17</v>
      </c>
      <c r="D22" s="209">
        <v>0.79200000000000004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06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56"/>
    </row>
    <row r="23" spans="1:65">
      <c r="A23" s="29"/>
      <c r="B23" s="19"/>
      <c r="C23" s="9">
        <v>18</v>
      </c>
      <c r="D23" s="209">
        <v>0.76200000000000001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06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56"/>
    </row>
    <row r="24" spans="1:65">
      <c r="A24" s="29"/>
      <c r="B24" s="19"/>
      <c r="C24" s="9">
        <v>19</v>
      </c>
      <c r="D24" s="209">
        <v>0.73699999999999999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06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56"/>
    </row>
    <row r="25" spans="1:65">
      <c r="A25" s="29"/>
      <c r="B25" s="19"/>
      <c r="C25" s="9">
        <v>20</v>
      </c>
      <c r="D25" s="209">
        <v>0.76600000000000001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06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56"/>
    </row>
    <row r="26" spans="1:65">
      <c r="A26" s="29"/>
      <c r="B26" s="20" t="s">
        <v>263</v>
      </c>
      <c r="C26" s="12"/>
      <c r="D26" s="212">
        <v>0.75235000000000007</v>
      </c>
      <c r="E26" s="212">
        <v>0.68066666666666675</v>
      </c>
      <c r="F26" s="212">
        <v>0.75150000000000006</v>
      </c>
      <c r="G26" s="212">
        <v>0.66033333333333333</v>
      </c>
      <c r="H26" s="212">
        <v>0.59666666666666657</v>
      </c>
      <c r="I26" s="212">
        <v>0.75783333333333347</v>
      </c>
      <c r="J26" s="212">
        <v>0.71166666666666656</v>
      </c>
      <c r="K26" s="212">
        <v>0.75833333333333341</v>
      </c>
      <c r="L26" s="212">
        <v>0.68183333333333318</v>
      </c>
      <c r="M26" s="212">
        <v>0.72766666666666657</v>
      </c>
      <c r="N26" s="212">
        <v>0.71583333333333332</v>
      </c>
      <c r="O26" s="212">
        <v>0.72000000000000008</v>
      </c>
      <c r="P26" s="212">
        <v>0.73033333333333328</v>
      </c>
      <c r="Q26" s="212" t="s">
        <v>672</v>
      </c>
      <c r="R26" s="212">
        <v>0.85016666666666663</v>
      </c>
      <c r="S26" s="212">
        <v>0.73666666666666669</v>
      </c>
      <c r="T26" s="212">
        <v>0.71833333333333338</v>
      </c>
      <c r="U26" s="212">
        <v>0.77038333333333331</v>
      </c>
      <c r="V26" s="212">
        <v>0.76833333333333342</v>
      </c>
      <c r="W26" s="212">
        <v>0.75816666666666677</v>
      </c>
      <c r="X26" s="212">
        <v>0.75116666666666665</v>
      </c>
      <c r="Y26" s="212">
        <v>0.73421666666666663</v>
      </c>
      <c r="Z26" s="212">
        <v>0.72833333333333317</v>
      </c>
      <c r="AA26" s="206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56"/>
    </row>
    <row r="27" spans="1:65">
      <c r="A27" s="29"/>
      <c r="B27" s="3" t="s">
        <v>264</v>
      </c>
      <c r="C27" s="28"/>
      <c r="D27" s="23">
        <v>0.75150000000000006</v>
      </c>
      <c r="E27" s="23">
        <v>0.68300000000000005</v>
      </c>
      <c r="F27" s="23">
        <v>0.74950000000000006</v>
      </c>
      <c r="G27" s="23">
        <v>0.66149999999999998</v>
      </c>
      <c r="H27" s="23">
        <v>0.59499999999999997</v>
      </c>
      <c r="I27" s="23">
        <v>0.75800000000000001</v>
      </c>
      <c r="J27" s="23">
        <v>0.71</v>
      </c>
      <c r="K27" s="23">
        <v>0.75</v>
      </c>
      <c r="L27" s="23">
        <v>0.68900000000000006</v>
      </c>
      <c r="M27" s="23">
        <v>0.72699999999999998</v>
      </c>
      <c r="N27" s="23">
        <v>0.71700000000000008</v>
      </c>
      <c r="O27" s="23">
        <v>0.71800000000000008</v>
      </c>
      <c r="P27" s="23">
        <v>0.73399999999999999</v>
      </c>
      <c r="Q27" s="23" t="s">
        <v>672</v>
      </c>
      <c r="R27" s="23">
        <v>0.86050000000000004</v>
      </c>
      <c r="S27" s="23">
        <v>0.74</v>
      </c>
      <c r="T27" s="23">
        <v>0.72</v>
      </c>
      <c r="U27" s="23">
        <v>0.77915000000000001</v>
      </c>
      <c r="V27" s="23">
        <v>0.76500000000000001</v>
      </c>
      <c r="W27" s="23">
        <v>0.75700000000000001</v>
      </c>
      <c r="X27" s="23">
        <v>0.748</v>
      </c>
      <c r="Y27" s="23">
        <v>0.73594999999999999</v>
      </c>
      <c r="Z27" s="23">
        <v>0.72750000000000004</v>
      </c>
      <c r="AA27" s="206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56"/>
    </row>
    <row r="28" spans="1:65">
      <c r="A28" s="29"/>
      <c r="B28" s="3" t="s">
        <v>265</v>
      </c>
      <c r="C28" s="28"/>
      <c r="D28" s="23">
        <v>2.2481044647014371E-2</v>
      </c>
      <c r="E28" s="23">
        <v>9.7502136728723245E-3</v>
      </c>
      <c r="F28" s="23">
        <v>1.4487926007541603E-2</v>
      </c>
      <c r="G28" s="23">
        <v>9.9331096171675695E-3</v>
      </c>
      <c r="H28" s="23">
        <v>2.1602468994692887E-2</v>
      </c>
      <c r="I28" s="23">
        <v>7.1390942469382454E-3</v>
      </c>
      <c r="J28" s="23">
        <v>1.3291601358251269E-2</v>
      </c>
      <c r="K28" s="23">
        <v>2.7141603981096399E-2</v>
      </c>
      <c r="L28" s="23">
        <v>2.5506208394558878E-2</v>
      </c>
      <c r="M28" s="23">
        <v>1.1707547423208113E-2</v>
      </c>
      <c r="N28" s="23">
        <v>1.5237016330852568E-2</v>
      </c>
      <c r="O28" s="23">
        <v>1.3885243966167807E-2</v>
      </c>
      <c r="P28" s="23">
        <v>1.4838014242703266E-2</v>
      </c>
      <c r="Q28" s="23" t="s">
        <v>672</v>
      </c>
      <c r="R28" s="23">
        <v>5.0842567467297199E-2</v>
      </c>
      <c r="S28" s="23">
        <v>5.1639777949432268E-3</v>
      </c>
      <c r="T28" s="23">
        <v>1.7224014243685099E-2</v>
      </c>
      <c r="U28" s="23">
        <v>3.0398974763413775E-2</v>
      </c>
      <c r="V28" s="23">
        <v>3.0605010483034774E-2</v>
      </c>
      <c r="W28" s="23">
        <v>4.020779360604943E-3</v>
      </c>
      <c r="X28" s="23">
        <v>2.5748139091333725E-2</v>
      </c>
      <c r="Y28" s="23">
        <v>1.6013671242618502E-2</v>
      </c>
      <c r="Z28" s="23">
        <v>1.0191499726078928E-2</v>
      </c>
      <c r="AA28" s="206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56"/>
    </row>
    <row r="29" spans="1:65">
      <c r="A29" s="29"/>
      <c r="B29" s="3" t="s">
        <v>86</v>
      </c>
      <c r="C29" s="28"/>
      <c r="D29" s="13">
        <v>2.9881098753258947E-2</v>
      </c>
      <c r="E29" s="13">
        <v>1.4324505885708605E-2</v>
      </c>
      <c r="F29" s="13">
        <v>1.927867732207798E-2</v>
      </c>
      <c r="G29" s="13">
        <v>1.5042568829632867E-2</v>
      </c>
      <c r="H29" s="13">
        <v>3.6205255298367975E-2</v>
      </c>
      <c r="I29" s="13">
        <v>9.420401469458866E-3</v>
      </c>
      <c r="J29" s="13">
        <v>1.8676723220025206E-2</v>
      </c>
      <c r="K29" s="13">
        <v>3.5791126128918327E-2</v>
      </c>
      <c r="L29" s="13">
        <v>3.7408274350367463E-2</v>
      </c>
      <c r="M29" s="13">
        <v>1.6089162743758288E-2</v>
      </c>
      <c r="N29" s="13">
        <v>2.1285703838210806E-2</v>
      </c>
      <c r="O29" s="13">
        <v>1.9285061064121953E-2</v>
      </c>
      <c r="P29" s="13">
        <v>2.0316769843957007E-2</v>
      </c>
      <c r="Q29" s="13" t="s">
        <v>672</v>
      </c>
      <c r="R29" s="13">
        <v>5.9803059165611294E-2</v>
      </c>
      <c r="S29" s="13">
        <v>7.0099246085202176E-3</v>
      </c>
      <c r="T29" s="13">
        <v>2.3977746046893407E-2</v>
      </c>
      <c r="U29" s="13">
        <v>3.9459543642879659E-2</v>
      </c>
      <c r="V29" s="13">
        <v>3.9832985444296878E-2</v>
      </c>
      <c r="W29" s="13">
        <v>5.3032921880918123E-3</v>
      </c>
      <c r="X29" s="13">
        <v>3.4277531517195994E-2</v>
      </c>
      <c r="Y29" s="13">
        <v>2.1810552619733279E-2</v>
      </c>
      <c r="Z29" s="13">
        <v>1.3992905802396699E-2</v>
      </c>
      <c r="AA29" s="15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266</v>
      </c>
      <c r="C30" s="28"/>
      <c r="D30" s="13">
        <v>3.0075036264285204E-2</v>
      </c>
      <c r="E30" s="13">
        <v>-6.8069726389902496E-2</v>
      </c>
      <c r="F30" s="13">
        <v>2.891126437510505E-2</v>
      </c>
      <c r="G30" s="13">
        <v>-9.590897550362254E-2</v>
      </c>
      <c r="H30" s="13">
        <v>-0.18307777190887664</v>
      </c>
      <c r="I30" s="13">
        <v>3.7582505902329366E-2</v>
      </c>
      <c r="J30" s="13">
        <v>-2.5626281019805353E-2</v>
      </c>
      <c r="K30" s="13">
        <v>3.8267077601846999E-2</v>
      </c>
      <c r="L30" s="13">
        <v>-6.6472392424361537E-2</v>
      </c>
      <c r="M30" s="13">
        <v>-3.71998663523887E-3</v>
      </c>
      <c r="N30" s="13">
        <v>-1.9921516857157706E-2</v>
      </c>
      <c r="O30" s="13">
        <v>-1.421675269451006E-2</v>
      </c>
      <c r="P30" s="13">
        <v>-6.8937571144345178E-5</v>
      </c>
      <c r="Q30" s="13" t="s">
        <v>672</v>
      </c>
      <c r="R30" s="13">
        <v>0.16400007974659814</v>
      </c>
      <c r="S30" s="13">
        <v>8.6023039560798598E-3</v>
      </c>
      <c r="T30" s="13">
        <v>-1.6498658359569096E-2</v>
      </c>
      <c r="U30" s="13">
        <v>5.4765255560223602E-2</v>
      </c>
      <c r="V30" s="13">
        <v>5.1958511592201218E-2</v>
      </c>
      <c r="W30" s="13">
        <v>3.8038887035341196E-2</v>
      </c>
      <c r="X30" s="13">
        <v>2.8454883242093221E-2</v>
      </c>
      <c r="Y30" s="13">
        <v>5.2479026284431018E-3</v>
      </c>
      <c r="Z30" s="13">
        <v>-2.807224369215322E-3</v>
      </c>
      <c r="AA30" s="154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267</v>
      </c>
      <c r="C31" s="46"/>
      <c r="D31" s="44" t="s">
        <v>268</v>
      </c>
      <c r="E31" s="44">
        <v>1.58</v>
      </c>
      <c r="F31" s="44">
        <v>0.67</v>
      </c>
      <c r="G31" s="44">
        <v>2.23</v>
      </c>
      <c r="H31" s="44">
        <v>4.26</v>
      </c>
      <c r="I31" s="44">
        <v>0.88</v>
      </c>
      <c r="J31" s="44">
        <v>0.59</v>
      </c>
      <c r="K31" s="44">
        <v>0.89</v>
      </c>
      <c r="L31" s="44">
        <v>1.55</v>
      </c>
      <c r="M31" s="44">
        <v>0.08</v>
      </c>
      <c r="N31" s="44">
        <v>0.46</v>
      </c>
      <c r="O31" s="44">
        <v>0.33</v>
      </c>
      <c r="P31" s="44">
        <v>0</v>
      </c>
      <c r="Q31" s="44" t="s">
        <v>268</v>
      </c>
      <c r="R31" s="44">
        <v>3.82</v>
      </c>
      <c r="S31" s="44">
        <v>0.2</v>
      </c>
      <c r="T31" s="44">
        <v>0.38</v>
      </c>
      <c r="U31" s="44">
        <v>1.28</v>
      </c>
      <c r="V31" s="44">
        <v>1.21</v>
      </c>
      <c r="W31" s="44">
        <v>0.89</v>
      </c>
      <c r="X31" s="44">
        <v>0.66</v>
      </c>
      <c r="Y31" s="44">
        <v>0.12</v>
      </c>
      <c r="Z31" s="44">
        <v>0.06</v>
      </c>
      <c r="AA31" s="154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7" priority="3">
      <formula>AND($B6&lt;&gt;$B5,NOT(ISBLANK(INDIRECT(Anlyt_LabRefThisCol))))</formula>
    </cfRule>
  </conditionalFormatting>
  <conditionalFormatting sqref="C2:Z31">
    <cfRule type="expression" dxfId="26" priority="1" stopIfTrue="1">
      <formula>AND(ISBLANK(INDIRECT(Anlyt_LabRefLastCol)),ISBLANK(INDIRECT(Anlyt_LabRefThisCol)))</formula>
    </cfRule>
    <cfRule type="expression" dxfId="2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EC5D-4B67-4FEA-A550-BCA992B57CDC}">
  <sheetPr codeName="Sheet13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469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54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230</v>
      </c>
      <c r="C3" s="9" t="s">
        <v>230</v>
      </c>
      <c r="D3" s="151" t="s">
        <v>231</v>
      </c>
      <c r="E3" s="152" t="s">
        <v>232</v>
      </c>
      <c r="F3" s="153" t="s">
        <v>233</v>
      </c>
      <c r="G3" s="153" t="s">
        <v>234</v>
      </c>
      <c r="H3" s="153" t="s">
        <v>236</v>
      </c>
      <c r="I3" s="153" t="s">
        <v>238</v>
      </c>
      <c r="J3" s="153" t="s">
        <v>239</v>
      </c>
      <c r="K3" s="153" t="s">
        <v>240</v>
      </c>
      <c r="L3" s="153" t="s">
        <v>242</v>
      </c>
      <c r="M3" s="153" t="s">
        <v>245</v>
      </c>
      <c r="N3" s="153" t="s">
        <v>246</v>
      </c>
      <c r="O3" s="153" t="s">
        <v>249</v>
      </c>
      <c r="P3" s="153" t="s">
        <v>250</v>
      </c>
      <c r="Q3" s="153" t="s">
        <v>251</v>
      </c>
      <c r="R3" s="153" t="s">
        <v>277</v>
      </c>
      <c r="S3" s="153" t="s">
        <v>252</v>
      </c>
      <c r="T3" s="153" t="s">
        <v>253</v>
      </c>
      <c r="U3" s="153" t="s">
        <v>254</v>
      </c>
      <c r="V3" s="153" t="s">
        <v>257</v>
      </c>
      <c r="W3" s="15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278</v>
      </c>
      <c r="F4" s="11" t="s">
        <v>279</v>
      </c>
      <c r="G4" s="11" t="s">
        <v>279</v>
      </c>
      <c r="H4" s="11" t="s">
        <v>278</v>
      </c>
      <c r="I4" s="11" t="s">
        <v>279</v>
      </c>
      <c r="J4" s="11" t="s">
        <v>279</v>
      </c>
      <c r="K4" s="11" t="s">
        <v>278</v>
      </c>
      <c r="L4" s="11" t="s">
        <v>278</v>
      </c>
      <c r="M4" s="11" t="s">
        <v>279</v>
      </c>
      <c r="N4" s="11" t="s">
        <v>278</v>
      </c>
      <c r="O4" s="11" t="s">
        <v>278</v>
      </c>
      <c r="P4" s="11" t="s">
        <v>278</v>
      </c>
      <c r="Q4" s="11" t="s">
        <v>278</v>
      </c>
      <c r="R4" s="11" t="s">
        <v>278</v>
      </c>
      <c r="S4" s="11" t="s">
        <v>278</v>
      </c>
      <c r="T4" s="11" t="s">
        <v>278</v>
      </c>
      <c r="U4" s="11" t="s">
        <v>278</v>
      </c>
      <c r="V4" s="11" t="s">
        <v>278</v>
      </c>
      <c r="W4" s="15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260</v>
      </c>
      <c r="E5" s="25" t="s">
        <v>115</v>
      </c>
      <c r="F5" s="25" t="s">
        <v>262</v>
      </c>
      <c r="G5" s="25" t="s">
        <v>262</v>
      </c>
      <c r="H5" s="25" t="s">
        <v>280</v>
      </c>
      <c r="I5" s="25" t="s">
        <v>281</v>
      </c>
      <c r="J5" s="25" t="s">
        <v>280</v>
      </c>
      <c r="K5" s="25" t="s">
        <v>262</v>
      </c>
      <c r="L5" s="25" t="s">
        <v>275</v>
      </c>
      <c r="M5" s="25" t="s">
        <v>262</v>
      </c>
      <c r="N5" s="25" t="s">
        <v>280</v>
      </c>
      <c r="O5" s="25" t="s">
        <v>115</v>
      </c>
      <c r="P5" s="25" t="s">
        <v>282</v>
      </c>
      <c r="Q5" s="25" t="s">
        <v>115</v>
      </c>
      <c r="R5" s="25" t="s">
        <v>280</v>
      </c>
      <c r="S5" s="25" t="s">
        <v>280</v>
      </c>
      <c r="T5" s="25" t="s">
        <v>282</v>
      </c>
      <c r="U5" s="25" t="s">
        <v>280</v>
      </c>
      <c r="V5" s="25" t="s">
        <v>115</v>
      </c>
      <c r="W5" s="15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0.79600000000000004</v>
      </c>
      <c r="E6" s="203">
        <v>0.77</v>
      </c>
      <c r="F6" s="203">
        <v>0.80200000000000005</v>
      </c>
      <c r="G6" s="203">
        <v>0.78</v>
      </c>
      <c r="H6" s="205">
        <v>0.56055555555555558</v>
      </c>
      <c r="I6" s="203">
        <v>0.73</v>
      </c>
      <c r="J6" s="203">
        <v>0.75</v>
      </c>
      <c r="K6" s="203">
        <v>0.81</v>
      </c>
      <c r="L6" s="203">
        <v>0.76</v>
      </c>
      <c r="M6" s="203">
        <v>0.73799999999999999</v>
      </c>
      <c r="N6" s="205">
        <v>0.65</v>
      </c>
      <c r="O6" s="203">
        <v>0.73</v>
      </c>
      <c r="P6" s="205">
        <v>0.7</v>
      </c>
      <c r="Q6" s="203">
        <v>0.76</v>
      </c>
      <c r="R6" s="203">
        <v>0.73011928800000003</v>
      </c>
      <c r="S6" s="203">
        <v>0.74</v>
      </c>
      <c r="T6" s="205">
        <v>0.7</v>
      </c>
      <c r="U6" s="203">
        <v>0.72</v>
      </c>
      <c r="V6" s="203">
        <v>0.73</v>
      </c>
      <c r="W6" s="206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8">
        <v>1</v>
      </c>
    </row>
    <row r="7" spans="1:66">
      <c r="A7" s="29"/>
      <c r="B7" s="19">
        <v>1</v>
      </c>
      <c r="C7" s="9">
        <v>2</v>
      </c>
      <c r="D7" s="209">
        <v>0.74199999999999999</v>
      </c>
      <c r="E7" s="23">
        <v>0.75</v>
      </c>
      <c r="F7" s="23">
        <v>0.76</v>
      </c>
      <c r="G7" s="23">
        <v>0.78</v>
      </c>
      <c r="H7" s="211">
        <v>0.54000000000000015</v>
      </c>
      <c r="I7" s="23">
        <v>0.69</v>
      </c>
      <c r="J7" s="23">
        <v>0.76</v>
      </c>
      <c r="K7" s="23">
        <v>0.81</v>
      </c>
      <c r="L7" s="23">
        <v>0.75</v>
      </c>
      <c r="M7" s="23">
        <v>0.74399999999999999</v>
      </c>
      <c r="N7" s="211">
        <v>0.65</v>
      </c>
      <c r="O7" s="23">
        <v>0.71</v>
      </c>
      <c r="P7" s="211">
        <v>0.7</v>
      </c>
      <c r="Q7" s="23">
        <v>0.74</v>
      </c>
      <c r="R7" s="23">
        <v>0.74013793500000002</v>
      </c>
      <c r="S7" s="23">
        <v>0.74</v>
      </c>
      <c r="T7" s="211">
        <v>0.7</v>
      </c>
      <c r="U7" s="23">
        <v>0.72</v>
      </c>
      <c r="V7" s="23">
        <v>0.73</v>
      </c>
      <c r="W7" s="206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8" t="e">
        <v>#N/A</v>
      </c>
    </row>
    <row r="8" spans="1:66">
      <c r="A8" s="29"/>
      <c r="B8" s="19">
        <v>1</v>
      </c>
      <c r="C8" s="9">
        <v>3</v>
      </c>
      <c r="D8" s="209">
        <v>0.73099999999999998</v>
      </c>
      <c r="E8" s="23">
        <v>0.78</v>
      </c>
      <c r="F8" s="23">
        <v>0.7659999999999999</v>
      </c>
      <c r="G8" s="23">
        <v>0.78</v>
      </c>
      <c r="H8" s="211">
        <v>0.58666666666666667</v>
      </c>
      <c r="I8" s="23">
        <v>0.7</v>
      </c>
      <c r="J8" s="23">
        <v>0.74</v>
      </c>
      <c r="K8" s="23">
        <v>0.81</v>
      </c>
      <c r="L8" s="23">
        <v>0.77</v>
      </c>
      <c r="M8" s="23">
        <v>0.754</v>
      </c>
      <c r="N8" s="211">
        <v>0.64</v>
      </c>
      <c r="O8" s="23">
        <v>0.69</v>
      </c>
      <c r="P8" s="211">
        <v>0.7</v>
      </c>
      <c r="Q8" s="210">
        <v>0.84</v>
      </c>
      <c r="R8" s="23">
        <v>0.735221982</v>
      </c>
      <c r="S8" s="23">
        <v>0.72</v>
      </c>
      <c r="T8" s="211">
        <v>0.7</v>
      </c>
      <c r="U8" s="23">
        <v>0.72</v>
      </c>
      <c r="V8" s="23">
        <v>0.74</v>
      </c>
      <c r="W8" s="206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207"/>
      <c r="BK8" s="207"/>
      <c r="BL8" s="207"/>
      <c r="BM8" s="208">
        <v>16</v>
      </c>
    </row>
    <row r="9" spans="1:66">
      <c r="A9" s="29"/>
      <c r="B9" s="19">
        <v>1</v>
      </c>
      <c r="C9" s="9">
        <v>4</v>
      </c>
      <c r="D9" s="209">
        <v>0.754</v>
      </c>
      <c r="E9" s="23">
        <v>0.75</v>
      </c>
      <c r="F9" s="23">
        <v>0.78</v>
      </c>
      <c r="G9" s="23">
        <v>0.79</v>
      </c>
      <c r="H9" s="211">
        <v>0.6</v>
      </c>
      <c r="I9" s="23">
        <v>0.69</v>
      </c>
      <c r="J9" s="23">
        <v>0.75</v>
      </c>
      <c r="K9" s="23">
        <v>0.81</v>
      </c>
      <c r="L9" s="23">
        <v>0.75</v>
      </c>
      <c r="M9" s="23">
        <v>0.749</v>
      </c>
      <c r="N9" s="211">
        <v>0.68</v>
      </c>
      <c r="O9" s="23">
        <v>0.68</v>
      </c>
      <c r="P9" s="211">
        <v>0.7</v>
      </c>
      <c r="Q9" s="23">
        <v>0.74</v>
      </c>
      <c r="R9" s="23">
        <v>0.73626071199999998</v>
      </c>
      <c r="S9" s="23">
        <v>0.75</v>
      </c>
      <c r="T9" s="211">
        <v>0.7</v>
      </c>
      <c r="U9" s="23">
        <v>0.72</v>
      </c>
      <c r="V9" s="23">
        <v>0.77</v>
      </c>
      <c r="W9" s="206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08">
        <v>0.74900140248809521</v>
      </c>
      <c r="BN9" s="27"/>
    </row>
    <row r="10" spans="1:66">
      <c r="A10" s="29"/>
      <c r="B10" s="19">
        <v>1</v>
      </c>
      <c r="C10" s="9">
        <v>5</v>
      </c>
      <c r="D10" s="209">
        <v>0.70899999999999996</v>
      </c>
      <c r="E10" s="23">
        <v>0.76</v>
      </c>
      <c r="F10" s="23">
        <v>0.77500000000000002</v>
      </c>
      <c r="G10" s="23">
        <v>0.78</v>
      </c>
      <c r="H10" s="211">
        <v>0.59</v>
      </c>
      <c r="I10" s="23">
        <v>0.71</v>
      </c>
      <c r="J10" s="23">
        <v>0.76</v>
      </c>
      <c r="K10" s="23">
        <v>0.81</v>
      </c>
      <c r="L10" s="23">
        <v>0.76</v>
      </c>
      <c r="M10" s="23">
        <v>0.74399999999999999</v>
      </c>
      <c r="N10" s="211">
        <v>0.65</v>
      </c>
      <c r="O10" s="23">
        <v>0.66</v>
      </c>
      <c r="P10" s="211">
        <v>0.7</v>
      </c>
      <c r="Q10" s="23">
        <v>0.75</v>
      </c>
      <c r="R10" s="23">
        <v>0.74038726099999996</v>
      </c>
      <c r="S10" s="23">
        <v>0.77</v>
      </c>
      <c r="T10" s="211">
        <v>0.7</v>
      </c>
      <c r="U10" s="23">
        <v>0.73</v>
      </c>
      <c r="V10" s="23">
        <v>0.76</v>
      </c>
      <c r="W10" s="206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8">
        <v>11</v>
      </c>
    </row>
    <row r="11" spans="1:66">
      <c r="A11" s="29"/>
      <c r="B11" s="19">
        <v>1</v>
      </c>
      <c r="C11" s="9">
        <v>6</v>
      </c>
      <c r="D11" s="209">
        <v>0.745</v>
      </c>
      <c r="E11" s="23">
        <v>0.76</v>
      </c>
      <c r="F11" s="23">
        <v>0.78299999999999992</v>
      </c>
      <c r="G11" s="23">
        <v>0.79</v>
      </c>
      <c r="H11" s="211">
        <v>0.55666666666666664</v>
      </c>
      <c r="I11" s="23">
        <v>0.7</v>
      </c>
      <c r="J11" s="23">
        <v>0.76</v>
      </c>
      <c r="K11" s="23">
        <v>0.82</v>
      </c>
      <c r="L11" s="23">
        <v>0.77</v>
      </c>
      <c r="M11" s="23">
        <v>0.76400000000000001</v>
      </c>
      <c r="N11" s="211">
        <v>0.68</v>
      </c>
      <c r="O11" s="23">
        <v>0.68</v>
      </c>
      <c r="P11" s="211">
        <v>0.7</v>
      </c>
      <c r="Q11" s="23">
        <v>0.75</v>
      </c>
      <c r="R11" s="23">
        <v>0.73699063099999995</v>
      </c>
      <c r="S11" s="23">
        <v>0.75</v>
      </c>
      <c r="T11" s="211">
        <v>0.7</v>
      </c>
      <c r="U11" s="23">
        <v>0.72</v>
      </c>
      <c r="V11" s="23">
        <v>0.73</v>
      </c>
      <c r="W11" s="206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7"/>
      <c r="BL11" s="207"/>
      <c r="BM11" s="56"/>
    </row>
    <row r="12" spans="1:66">
      <c r="A12" s="29"/>
      <c r="B12" s="19"/>
      <c r="C12" s="9">
        <v>7</v>
      </c>
      <c r="D12" s="209">
        <v>0.78400000000000003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06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7"/>
      <c r="BL12" s="207"/>
      <c r="BM12" s="56"/>
    </row>
    <row r="13" spans="1:66">
      <c r="A13" s="29"/>
      <c r="B13" s="19"/>
      <c r="C13" s="9">
        <v>8</v>
      </c>
      <c r="D13" s="209">
        <v>0.74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06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56"/>
    </row>
    <row r="14" spans="1:66">
      <c r="A14" s="29"/>
      <c r="B14" s="19"/>
      <c r="C14" s="9">
        <v>9</v>
      </c>
      <c r="D14" s="209">
        <v>0.72499999999999998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06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  <c r="BI14" s="207"/>
      <c r="BJ14" s="207"/>
      <c r="BK14" s="207"/>
      <c r="BL14" s="207"/>
      <c r="BM14" s="56"/>
    </row>
    <row r="15" spans="1:66">
      <c r="A15" s="29"/>
      <c r="B15" s="19"/>
      <c r="C15" s="9">
        <v>10</v>
      </c>
      <c r="D15" s="209">
        <v>0.755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06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  <c r="BI15" s="207"/>
      <c r="BJ15" s="207"/>
      <c r="BK15" s="207"/>
      <c r="BL15" s="207"/>
      <c r="BM15" s="56"/>
    </row>
    <row r="16" spans="1:66">
      <c r="A16" s="29"/>
      <c r="B16" s="19"/>
      <c r="C16" s="9">
        <v>11</v>
      </c>
      <c r="D16" s="209">
        <v>0.74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06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  <c r="BI16" s="207"/>
      <c r="BJ16" s="207"/>
      <c r="BK16" s="207"/>
      <c r="BL16" s="207"/>
      <c r="BM16" s="56"/>
    </row>
    <row r="17" spans="1:65">
      <c r="A17" s="29"/>
      <c r="B17" s="19"/>
      <c r="C17" s="9">
        <v>12</v>
      </c>
      <c r="D17" s="209">
        <v>0.77900000000000003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06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  <c r="BI17" s="207"/>
      <c r="BJ17" s="207"/>
      <c r="BK17" s="207"/>
      <c r="BL17" s="207"/>
      <c r="BM17" s="56"/>
    </row>
    <row r="18" spans="1:65">
      <c r="A18" s="29"/>
      <c r="B18" s="19"/>
      <c r="C18" s="9">
        <v>13</v>
      </c>
      <c r="D18" s="209">
        <v>0.752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06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  <c r="BI18" s="207"/>
      <c r="BJ18" s="207"/>
      <c r="BK18" s="207"/>
      <c r="BL18" s="207"/>
      <c r="BM18" s="56"/>
    </row>
    <row r="19" spans="1:65">
      <c r="A19" s="29"/>
      <c r="B19" s="19"/>
      <c r="C19" s="9">
        <v>14</v>
      </c>
      <c r="D19" s="209">
        <v>0.73399999999999999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06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  <c r="BI19" s="207"/>
      <c r="BJ19" s="207"/>
      <c r="BK19" s="207"/>
      <c r="BL19" s="207"/>
      <c r="BM19" s="56"/>
    </row>
    <row r="20" spans="1:65">
      <c r="A20" s="29"/>
      <c r="B20" s="19"/>
      <c r="C20" s="9">
        <v>15</v>
      </c>
      <c r="D20" s="209">
        <v>0.751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06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56"/>
    </row>
    <row r="21" spans="1:65">
      <c r="A21" s="29"/>
      <c r="B21" s="19"/>
      <c r="C21" s="9">
        <v>16</v>
      </c>
      <c r="D21" s="209">
        <v>0.753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06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56"/>
    </row>
    <row r="22" spans="1:65">
      <c r="A22" s="29"/>
      <c r="B22" s="19"/>
      <c r="C22" s="9">
        <v>17</v>
      </c>
      <c r="D22" s="209">
        <v>0.79200000000000004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06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56"/>
    </row>
    <row r="23" spans="1:65">
      <c r="A23" s="29"/>
      <c r="B23" s="19"/>
      <c r="C23" s="9">
        <v>18</v>
      </c>
      <c r="D23" s="209">
        <v>0.76200000000000001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06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56"/>
    </row>
    <row r="24" spans="1:65">
      <c r="A24" s="29"/>
      <c r="B24" s="19"/>
      <c r="C24" s="9">
        <v>19</v>
      </c>
      <c r="D24" s="209">
        <v>0.73699999999999999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06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56"/>
    </row>
    <row r="25" spans="1:65">
      <c r="A25" s="29"/>
      <c r="B25" s="19"/>
      <c r="C25" s="9">
        <v>20</v>
      </c>
      <c r="D25" s="209">
        <v>0.76600000000000001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06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56"/>
    </row>
    <row r="26" spans="1:65">
      <c r="A26" s="29"/>
      <c r="B26" s="20" t="s">
        <v>263</v>
      </c>
      <c r="C26" s="12"/>
      <c r="D26" s="212">
        <v>0.75235000000000007</v>
      </c>
      <c r="E26" s="212">
        <v>0.7616666666666666</v>
      </c>
      <c r="F26" s="212">
        <v>0.77766666666666662</v>
      </c>
      <c r="G26" s="212">
        <v>0.78333333333333333</v>
      </c>
      <c r="H26" s="212">
        <v>0.57231481481481483</v>
      </c>
      <c r="I26" s="212">
        <v>0.70333333333333325</v>
      </c>
      <c r="J26" s="212">
        <v>0.7533333333333333</v>
      </c>
      <c r="K26" s="212">
        <v>0.81166666666666687</v>
      </c>
      <c r="L26" s="212">
        <v>0.76000000000000012</v>
      </c>
      <c r="M26" s="212">
        <v>0.74883333333333335</v>
      </c>
      <c r="N26" s="212">
        <v>0.65833333333333333</v>
      </c>
      <c r="O26" s="212">
        <v>0.69166666666666676</v>
      </c>
      <c r="P26" s="212">
        <v>0.70000000000000007</v>
      </c>
      <c r="Q26" s="212">
        <v>0.76333333333333331</v>
      </c>
      <c r="R26" s="212">
        <v>0.73651963483333338</v>
      </c>
      <c r="S26" s="212">
        <v>0.74500000000000011</v>
      </c>
      <c r="T26" s="212">
        <v>0.70000000000000007</v>
      </c>
      <c r="U26" s="212">
        <v>0.72166666666666668</v>
      </c>
      <c r="V26" s="212">
        <v>0.74333333333333351</v>
      </c>
      <c r="W26" s="206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56"/>
    </row>
    <row r="27" spans="1:65">
      <c r="A27" s="29"/>
      <c r="B27" s="3" t="s">
        <v>264</v>
      </c>
      <c r="C27" s="28"/>
      <c r="D27" s="23">
        <v>0.75150000000000006</v>
      </c>
      <c r="E27" s="23">
        <v>0.76</v>
      </c>
      <c r="F27" s="23">
        <v>0.77750000000000008</v>
      </c>
      <c r="G27" s="23">
        <v>0.78</v>
      </c>
      <c r="H27" s="23">
        <v>0.57361111111111107</v>
      </c>
      <c r="I27" s="23">
        <v>0.7</v>
      </c>
      <c r="J27" s="23">
        <v>0.755</v>
      </c>
      <c r="K27" s="23">
        <v>0.81</v>
      </c>
      <c r="L27" s="23">
        <v>0.76</v>
      </c>
      <c r="M27" s="23">
        <v>0.74649999999999994</v>
      </c>
      <c r="N27" s="23">
        <v>0.65</v>
      </c>
      <c r="O27" s="23">
        <v>0.68500000000000005</v>
      </c>
      <c r="P27" s="23">
        <v>0.7</v>
      </c>
      <c r="Q27" s="23">
        <v>0.75</v>
      </c>
      <c r="R27" s="23">
        <v>0.73662567149999991</v>
      </c>
      <c r="S27" s="23">
        <v>0.745</v>
      </c>
      <c r="T27" s="23">
        <v>0.7</v>
      </c>
      <c r="U27" s="23">
        <v>0.72</v>
      </c>
      <c r="V27" s="23">
        <v>0.73499999999999999</v>
      </c>
      <c r="W27" s="206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56"/>
    </row>
    <row r="28" spans="1:65">
      <c r="A28" s="29"/>
      <c r="B28" s="3" t="s">
        <v>265</v>
      </c>
      <c r="C28" s="28"/>
      <c r="D28" s="23">
        <v>2.2481044647014371E-2</v>
      </c>
      <c r="E28" s="23">
        <v>1.1690451944500132E-2</v>
      </c>
      <c r="F28" s="23">
        <v>1.4706007842601856E-2</v>
      </c>
      <c r="G28" s="23">
        <v>5.1639777949432268E-3</v>
      </c>
      <c r="H28" s="23">
        <v>2.3292071100090798E-2</v>
      </c>
      <c r="I28" s="23">
        <v>1.5055453054181633E-2</v>
      </c>
      <c r="J28" s="23">
        <v>8.1649658092772665E-3</v>
      </c>
      <c r="K28" s="23">
        <v>4.082482904638589E-3</v>
      </c>
      <c r="L28" s="23">
        <v>8.9442719099991665E-3</v>
      </c>
      <c r="M28" s="23">
        <v>9.1742392963485974E-3</v>
      </c>
      <c r="N28" s="23">
        <v>1.7224014243685099E-2</v>
      </c>
      <c r="O28" s="23">
        <v>2.4832774042918872E-2</v>
      </c>
      <c r="P28" s="23">
        <v>1.2161883888976234E-16</v>
      </c>
      <c r="Q28" s="23">
        <v>3.8297084310253512E-2</v>
      </c>
      <c r="R28" s="23">
        <v>3.767966272318219E-3</v>
      </c>
      <c r="S28" s="23">
        <v>1.6431676725154998E-2</v>
      </c>
      <c r="T28" s="23">
        <v>1.2161883888976234E-16</v>
      </c>
      <c r="U28" s="23">
        <v>4.0824829046386341E-3</v>
      </c>
      <c r="V28" s="23">
        <v>1.7511900715418277E-2</v>
      </c>
      <c r="W28" s="206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56"/>
    </row>
    <row r="29" spans="1:65">
      <c r="A29" s="29"/>
      <c r="B29" s="3" t="s">
        <v>86</v>
      </c>
      <c r="C29" s="28"/>
      <c r="D29" s="13">
        <v>2.9881098753258947E-2</v>
      </c>
      <c r="E29" s="13">
        <v>1.5348514587965163E-2</v>
      </c>
      <c r="F29" s="13">
        <v>1.8910425858467885E-2</v>
      </c>
      <c r="G29" s="13">
        <v>6.5923120786509281E-3</v>
      </c>
      <c r="H29" s="13">
        <v>4.0698004834327881E-2</v>
      </c>
      <c r="I29" s="13">
        <v>2.1405857423007064E-2</v>
      </c>
      <c r="J29" s="13">
        <v>1.0838450189306107E-2</v>
      </c>
      <c r="K29" s="13">
        <v>5.029753065263147E-3</v>
      </c>
      <c r="L29" s="13">
        <v>1.176877882894627E-2</v>
      </c>
      <c r="M29" s="13">
        <v>1.2251376758978763E-2</v>
      </c>
      <c r="N29" s="13">
        <v>2.616305961066091E-2</v>
      </c>
      <c r="O29" s="13">
        <v>3.5902805845183905E-2</v>
      </c>
      <c r="P29" s="13">
        <v>1.7374119841394619E-16</v>
      </c>
      <c r="Q29" s="13">
        <v>5.0170852808192376E-2</v>
      </c>
      <c r="R29" s="13">
        <v>5.1159074301812329E-3</v>
      </c>
      <c r="S29" s="13">
        <v>2.2055941912959724E-2</v>
      </c>
      <c r="T29" s="13">
        <v>1.7374119841394619E-16</v>
      </c>
      <c r="U29" s="13">
        <v>5.657020191185174E-3</v>
      </c>
      <c r="V29" s="13">
        <v>2.3558610827916958E-2</v>
      </c>
      <c r="W29" s="15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266</v>
      </c>
      <c r="C30" s="28"/>
      <c r="D30" s="13">
        <v>4.4707493214046767E-3</v>
      </c>
      <c r="E30" s="13">
        <v>1.6909533328641091E-2</v>
      </c>
      <c r="F30" s="13">
        <v>3.8271309083466098E-2</v>
      </c>
      <c r="G30" s="13">
        <v>4.5836937996633242E-2</v>
      </c>
      <c r="H30" s="13">
        <v>-0.23589620404761347</v>
      </c>
      <c r="I30" s="13">
        <v>-6.0971940777491129E-2</v>
      </c>
      <c r="J30" s="13">
        <v>5.7836084563365198E-3</v>
      </c>
      <c r="K30" s="13">
        <v>8.3665082562469184E-2</v>
      </c>
      <c r="L30" s="13">
        <v>1.4684348354180532E-2</v>
      </c>
      <c r="M30" s="13">
        <v>-2.243909747078332E-4</v>
      </c>
      <c r="N30" s="13">
        <v>-0.12105193508793599</v>
      </c>
      <c r="O30" s="13">
        <v>-7.6548235598717373E-2</v>
      </c>
      <c r="P30" s="13">
        <v>-6.5422310726412802E-2</v>
      </c>
      <c r="Q30" s="13">
        <v>1.9134718303102094E-2</v>
      </c>
      <c r="R30" s="13">
        <v>-1.6664545104053019E-2</v>
      </c>
      <c r="S30" s="13">
        <v>-5.3423164159678294E-3</v>
      </c>
      <c r="T30" s="13">
        <v>-6.5422310726412802E-2</v>
      </c>
      <c r="U30" s="13">
        <v>-3.6494906058420873E-2</v>
      </c>
      <c r="V30" s="13">
        <v>-7.5675013904287214E-3</v>
      </c>
      <c r="W30" s="15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267</v>
      </c>
      <c r="C31" s="46"/>
      <c r="D31" s="44" t="s">
        <v>268</v>
      </c>
      <c r="E31" s="44">
        <v>0.48</v>
      </c>
      <c r="F31" s="44">
        <v>1</v>
      </c>
      <c r="G31" s="44">
        <v>1.18</v>
      </c>
      <c r="H31" s="44">
        <v>5.65</v>
      </c>
      <c r="I31" s="44">
        <v>1.41</v>
      </c>
      <c r="J31" s="44">
        <v>0.21</v>
      </c>
      <c r="K31" s="44">
        <v>2.1</v>
      </c>
      <c r="L31" s="44">
        <v>0.42</v>
      </c>
      <c r="M31" s="44">
        <v>0.06</v>
      </c>
      <c r="N31" s="44">
        <v>2.87</v>
      </c>
      <c r="O31" s="44">
        <v>1.79</v>
      </c>
      <c r="P31" s="44" t="s">
        <v>268</v>
      </c>
      <c r="Q31" s="44">
        <v>0.53</v>
      </c>
      <c r="R31" s="44">
        <v>0.34</v>
      </c>
      <c r="S31" s="44">
        <v>0.06</v>
      </c>
      <c r="T31" s="44" t="s">
        <v>268</v>
      </c>
      <c r="U31" s="44">
        <v>0.82</v>
      </c>
      <c r="V31" s="44">
        <v>0.12</v>
      </c>
      <c r="W31" s="15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 t="s">
        <v>283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V25">
    <cfRule type="expression" dxfId="24" priority="3">
      <formula>AND($B6&lt;&gt;$B5,NOT(ISBLANK(INDIRECT(Anlyt_LabRefThisCol))))</formula>
    </cfRule>
  </conditionalFormatting>
  <conditionalFormatting sqref="C2:V31">
    <cfRule type="expression" dxfId="23" priority="1" stopIfTrue="1">
      <formula>AND(ISBLANK(INDIRECT(Anlyt_LabRefLastCol)),ISBLANK(INDIRECT(Anlyt_LabRefThisCol)))</formula>
    </cfRule>
    <cfRule type="expression" dxfId="2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2025-11-11T00:06:20Z</dcterms:modified>
</cp:coreProperties>
</file>